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activeTab="1"/>
  </bookViews>
  <sheets>
    <sheet name="2017、2018、2019、2020捐赠资金来源" sheetId="1" r:id="rId1"/>
    <sheet name="2017、2018、2019、2020支出" sheetId="3" r:id="rId2"/>
    <sheet name="累计" sheetId="2" r:id="rId3"/>
  </sheets>
  <definedNames>
    <definedName name="_xlnm._FilterDatabase" localSheetId="1" hidden="1">'2017、2018、2019、2020支出'!$A$335:$K$364</definedName>
  </definedNames>
  <calcPr calcId="144525"/>
</workbook>
</file>

<file path=xl/calcChain.xml><?xml version="1.0" encoding="utf-8"?>
<calcChain xmlns="http://schemas.openxmlformats.org/spreadsheetml/2006/main">
  <c r="D444" i="3" l="1"/>
  <c r="C52" i="1"/>
  <c r="D52" i="1"/>
  <c r="B52" i="1"/>
  <c r="D51" i="1"/>
  <c r="C42" i="1" l="1"/>
  <c r="D42" i="1"/>
  <c r="B42" i="1"/>
  <c r="K91" i="3" l="1"/>
  <c r="D329" i="2"/>
  <c r="D13" i="1"/>
  <c r="D6" i="1"/>
  <c r="C5" i="1"/>
  <c r="B5" i="1"/>
  <c r="B15" i="1" s="1"/>
  <c r="D9" i="1"/>
  <c r="D11" i="1"/>
  <c r="D7" i="1"/>
  <c r="D8" i="1"/>
  <c r="D10" i="1"/>
  <c r="D12" i="1"/>
  <c r="C15" i="1" l="1"/>
  <c r="D5" i="1"/>
  <c r="D15" i="1" l="1"/>
</calcChain>
</file>

<file path=xl/sharedStrings.xml><?xml version="1.0" encoding="utf-8"?>
<sst xmlns="http://schemas.openxmlformats.org/spreadsheetml/2006/main" count="1649" uniqueCount="461">
  <si>
    <t>捐赠单位</t>
  </si>
  <si>
    <t>捐赠金额</t>
  </si>
  <si>
    <t>捐赠时间</t>
  </si>
  <si>
    <t>限定性金额</t>
  </si>
  <si>
    <t>非限定性金额</t>
  </si>
  <si>
    <t>合计</t>
  </si>
  <si>
    <t>江苏汤沟两相和酒业有限公司</t>
  </si>
  <si>
    <t>内蒙古伊利公益基金会</t>
  </si>
  <si>
    <t>烟草总公司</t>
  </si>
  <si>
    <t>泛海公益基金会</t>
  </si>
  <si>
    <t>西藏华顺光热能源科技有限公司</t>
  </si>
  <si>
    <t>合计</t>
    <phoneticPr fontId="3" type="noConversion"/>
  </si>
  <si>
    <t xml:space="preserve">2017年捐赠资金来源情况 </t>
    <phoneticPr fontId="3" type="noConversion"/>
  </si>
  <si>
    <t>捐赠单位</t>
    <phoneticPr fontId="3" type="noConversion"/>
  </si>
  <si>
    <t>捐赠金额</t>
    <phoneticPr fontId="3" type="noConversion"/>
  </si>
  <si>
    <t>捐赠时间</t>
    <phoneticPr fontId="3" type="noConversion"/>
  </si>
  <si>
    <t>限定性金额</t>
    <phoneticPr fontId="3" type="noConversion"/>
  </si>
  <si>
    <t>非限定性金额</t>
    <phoneticPr fontId="3" type="noConversion"/>
  </si>
  <si>
    <t>合计</t>
    <phoneticPr fontId="3" type="noConversion"/>
  </si>
  <si>
    <t>江苏汤沟两相和酒业有限公司</t>
    <phoneticPr fontId="3" type="noConversion"/>
  </si>
  <si>
    <t>兰州银行股份有限公司</t>
    <phoneticPr fontId="3" type="noConversion"/>
  </si>
  <si>
    <t>内蒙古伊利公益基金会</t>
    <phoneticPr fontId="3" type="noConversion"/>
  </si>
  <si>
    <t>烟草总公司</t>
    <phoneticPr fontId="3" type="noConversion"/>
  </si>
  <si>
    <t>国信招标股份有限公司</t>
    <phoneticPr fontId="3" type="noConversion"/>
  </si>
  <si>
    <t>国信招标股份有限公司分公司</t>
    <phoneticPr fontId="3" type="noConversion"/>
  </si>
  <si>
    <t>国家开发银行股份有限公司</t>
    <phoneticPr fontId="3" type="noConversion"/>
  </si>
  <si>
    <t>泛海公益基金会</t>
    <phoneticPr fontId="3" type="noConversion"/>
  </si>
  <si>
    <t>泛海公益基金会</t>
    <phoneticPr fontId="3" type="noConversion"/>
  </si>
  <si>
    <t>西藏华顺光热能源科技有限公司</t>
    <phoneticPr fontId="3" type="noConversion"/>
  </si>
  <si>
    <t xml:space="preserve">2017年捐赠资金使用情况 </t>
  </si>
  <si>
    <t>项目名称</t>
  </si>
  <si>
    <t>执行单位</t>
  </si>
  <si>
    <t>摘要</t>
  </si>
  <si>
    <t>拨付项目金额</t>
  </si>
  <si>
    <t>拨付日期</t>
  </si>
  <si>
    <t>资金来源</t>
  </si>
  <si>
    <t>拨付时间</t>
  </si>
  <si>
    <t>基金会基本条件建设</t>
  </si>
  <si>
    <t>基金会</t>
  </si>
  <si>
    <t>泛海扬帆—昆明大学生创业行动</t>
  </si>
  <si>
    <t>昆明市人力资源和社会保障局</t>
  </si>
  <si>
    <t>第六期工作经费</t>
  </si>
  <si>
    <t>第六期资助款</t>
  </si>
  <si>
    <t>泛海扬帆—重庆大学生创业行动</t>
  </si>
  <si>
    <t>重庆市就业服务管理局</t>
  </si>
  <si>
    <t>第六期项目经费尾款</t>
  </si>
  <si>
    <t>第七期项目工作经费</t>
  </si>
  <si>
    <t>第七期项目资助经费</t>
  </si>
  <si>
    <t>泛海扬帆--兰州大学生创业行动</t>
  </si>
  <si>
    <t>兰州市就业和人才服务局</t>
  </si>
  <si>
    <t>第三期项目经费尾款</t>
  </si>
  <si>
    <t>第四期项目工作经费</t>
  </si>
  <si>
    <t>泛海扬帆-大学生创业办公室经费</t>
  </si>
  <si>
    <t>扬帆网站域名费</t>
  </si>
  <si>
    <t>邮寄费</t>
  </si>
  <si>
    <t>办公室印章刻制费</t>
  </si>
  <si>
    <t>购硬盘</t>
  </si>
  <si>
    <t>与昆明大学生创业者交流餐费</t>
  </si>
  <si>
    <t>上海深度培训差旅费</t>
  </si>
  <si>
    <t>交通费</t>
  </si>
  <si>
    <t>购水晶杯</t>
  </si>
  <si>
    <t>业务招待费</t>
  </si>
  <si>
    <t>2017年泛海扬帆行动深度培训班画册制作运输费用</t>
  </si>
  <si>
    <t>泛海远航扶持部分优秀创业者赴台湾参议交流费用</t>
  </si>
  <si>
    <t>上海展望计划公益促进中心</t>
  </si>
  <si>
    <t>泛海扬帆--山东大学生创业行动</t>
  </si>
  <si>
    <t>山东省社会组织联合会</t>
  </si>
  <si>
    <t>2017年度工作经费</t>
  </si>
  <si>
    <t>2018年度资助经费</t>
  </si>
  <si>
    <t>西部彩烛工程</t>
  </si>
  <si>
    <t>北京师范大学教育基金会</t>
  </si>
  <si>
    <t>国家开发银行</t>
  </si>
  <si>
    <t>彩烛-相守计划</t>
  </si>
  <si>
    <t>南京玖玖思益教育咨询有限公司</t>
  </si>
  <si>
    <t>相守计划培训费</t>
  </si>
  <si>
    <t>相守计划培训费尾款</t>
  </si>
  <si>
    <t>北京运平文化发展有限公司</t>
  </si>
  <si>
    <t>相守计划案例集</t>
  </si>
  <si>
    <t>中国石油西部人才开发工程</t>
  </si>
  <si>
    <t>国家行政学院培训中心</t>
  </si>
  <si>
    <t>9月甘肃三期班培训费</t>
  </si>
  <si>
    <t>中国石油天然气集团公司</t>
  </si>
  <si>
    <t>江油市人力资源和社会保障局</t>
  </si>
  <si>
    <t>上海市展望发展进修学院</t>
  </si>
  <si>
    <t>四川省干部培训六期班培训经费</t>
  </si>
  <si>
    <t>北京文化发展有限公司（中石油公益项目掠影）</t>
  </si>
  <si>
    <t>协调会会议室租凭费</t>
  </si>
  <si>
    <t>方舟工程</t>
  </si>
  <si>
    <t>四川省芦山县双石镇中心小学援建餐厅经费</t>
  </si>
  <si>
    <t>内蒙古伊利实业集团股份有限公司</t>
  </si>
  <si>
    <t>正商方略（北京）科技有限公司</t>
  </si>
  <si>
    <t>方舟百宝箱物资及运费</t>
  </si>
  <si>
    <t>伊利方舟送教回访（鄂伦春自治旗）</t>
  </si>
  <si>
    <t>差旅费、专家授课费等</t>
  </si>
  <si>
    <t>伊利方舟-云南大关、墨江活动宣传物料制作费</t>
  </si>
  <si>
    <t>北京师范大学教育基金会（云南大关、墨江培训）</t>
  </si>
  <si>
    <t>上海市展望计划公益促进中心</t>
  </si>
  <si>
    <t>北京尚乘科技信息技术有限公司</t>
  </si>
  <si>
    <t>方舟全息图2.0电子版</t>
  </si>
  <si>
    <t>方舟全息图2.1电子版</t>
  </si>
  <si>
    <t>方舟五周年公益盛典费用</t>
  </si>
  <si>
    <t>伊利方舟项目安全生态校建设费用</t>
  </si>
  <si>
    <t>内蒙、云南、陕西、湖北</t>
  </si>
  <si>
    <t>方舟全息图2.0图书设计制作费</t>
  </si>
  <si>
    <t>方舟简报印刷费</t>
  </si>
  <si>
    <t>方舟安全体验教室</t>
  </si>
  <si>
    <t>上海缙晟创意服务有限公司</t>
  </si>
  <si>
    <t>春雨工程</t>
  </si>
  <si>
    <t>春雨工程图书设计制作费</t>
  </si>
  <si>
    <t>北京国珍爱心基金会</t>
  </si>
  <si>
    <t>春雨工程图书编审费</t>
  </si>
  <si>
    <t>北京运平文化发展有限公司画册设计制作费</t>
  </si>
  <si>
    <t>北京卧虎藏龙网络科技有限公司</t>
  </si>
  <si>
    <t>深圳数码科技有限公司</t>
  </si>
  <si>
    <t>西部地区行政学院教师进修和干部挂职</t>
  </si>
  <si>
    <t>国家行政学院服务中心</t>
  </si>
  <si>
    <t>西部地区行政学院教务管理人员培训班</t>
  </si>
  <si>
    <t>云南省丽江市领导干部公共管理专题培训班培训经费</t>
  </si>
  <si>
    <t>丽江市领导干部公共管理专题培训班画册设计制作费</t>
  </si>
  <si>
    <t>汤沟西部人才培训项目“彩烛工程”云南省大关、墨江</t>
  </si>
  <si>
    <t>相守计划</t>
  </si>
  <si>
    <t>“相守计划”案例集编审费</t>
  </si>
  <si>
    <t>“相守计划”主题曲征集活动宣传劳务费</t>
  </si>
  <si>
    <t>北京诚得信会计师事务所（普通合伙）</t>
  </si>
  <si>
    <t>审计费</t>
  </si>
  <si>
    <t>相守计划项目专家评审费</t>
  </si>
  <si>
    <t>相守简报印刷费</t>
  </si>
  <si>
    <t>相守计划--童年</t>
  </si>
  <si>
    <t>深圳市美佳彩印刷有限公司</t>
  </si>
  <si>
    <t>风车制作费</t>
  </si>
  <si>
    <t>西藏拉萨林周县苏州小学援建项目</t>
  </si>
  <si>
    <t>红林国际</t>
  </si>
  <si>
    <t>山村教师公益计划</t>
  </si>
  <si>
    <t>内蒙古自治区巴林左旗教育局</t>
  </si>
  <si>
    <t>白水县教育局</t>
  </si>
  <si>
    <t>出租车费</t>
  </si>
  <si>
    <t>四川省九赛沟县贫困大学生项目</t>
  </si>
  <si>
    <t>九赛沟县教育局</t>
  </si>
  <si>
    <t>兰州市首届“智赢金城”创业创新大赛</t>
  </si>
  <si>
    <t>大赛资金</t>
  </si>
  <si>
    <t xml:space="preserve">2018年捐赠资金使用情况 </t>
  </si>
  <si>
    <t>第七期工作经费</t>
  </si>
  <si>
    <t>第八期项目工作经费</t>
  </si>
  <si>
    <t>第四期项目资助经费</t>
  </si>
  <si>
    <t>第五期项目工作经费</t>
  </si>
  <si>
    <t>泛海扬帆-全国项目办公室经费</t>
  </si>
  <si>
    <t>工作汇报汇餐费</t>
  </si>
  <si>
    <t>工作联席会餐费</t>
  </si>
  <si>
    <t>泛海扬帆工作联席会餐费</t>
  </si>
  <si>
    <t>泛海扬帆大学生创业行动群英汇工作筹备会会费费</t>
  </si>
  <si>
    <t>泛海扬帆大学创业行动网站系统改版开发预付款</t>
  </si>
  <si>
    <t>泛海扬帆大学创业行动网站系统改版开发预付款电汇手续费</t>
  </si>
  <si>
    <t>泛海扬帆大学生创业行动群英汇工作协调会住宿费</t>
  </si>
  <si>
    <t>昆明泛海扬帆大学生创业行动工作汇报会餐费</t>
  </si>
  <si>
    <t>泛海扬帆昆明汇报会餐费</t>
  </si>
  <si>
    <t>泛海扬帆山东大学生创业行动群英汇协调会餐费</t>
  </si>
  <si>
    <t>泛海扬帆大学创业行动网站系统改版开发尾款电汇手续费</t>
  </si>
  <si>
    <t>湖北1-3期资助款电汇手续费</t>
  </si>
  <si>
    <t>群英汇资金电汇手续费</t>
  </si>
  <si>
    <t>北京青年至尚文化传媒有限公司</t>
  </si>
  <si>
    <t>泛海扬帆行动广告宣传费用</t>
  </si>
  <si>
    <t>扬帆LOGO商标注册费用</t>
  </si>
  <si>
    <t>泛海扬帆中关村入企挂职培训宣传费</t>
  </si>
  <si>
    <t>泛海远航扶持计划--部分优秀互联网创业者中关村入企挂职实训研讨会工作餐费</t>
  </si>
  <si>
    <t>山东大学生创业行动经费</t>
  </si>
  <si>
    <t>资料邮寄费</t>
  </si>
  <si>
    <t>2018年度工作经费</t>
  </si>
  <si>
    <t>泛海扬帆--武汉大学生创业行动</t>
  </si>
  <si>
    <t>湖北省人才市场有限责任公司</t>
  </si>
  <si>
    <t>一至三期项目工作经费</t>
  </si>
  <si>
    <t>间接资助金</t>
  </si>
  <si>
    <t>湖北大学生创业者个人公司</t>
  </si>
  <si>
    <t>149个创业公司</t>
  </si>
  <si>
    <t>泛海远航计划</t>
  </si>
  <si>
    <t>山东科苑职业培训学校</t>
  </si>
  <si>
    <t>泛海扬帆大学生创业行动群英江获奖项目奖金</t>
  </si>
  <si>
    <t>群英汇项目款</t>
  </si>
  <si>
    <t>群英江画册制作服务费</t>
  </si>
  <si>
    <t>优秀互联网创业者中关村互联网文化创意园入企挂职实训</t>
  </si>
  <si>
    <t>物料费用及活动会务费</t>
  </si>
  <si>
    <t>邀请记者发稿餐费</t>
  </si>
  <si>
    <t>优秀互联网创业者中关村互联网文化创意园入企挂职实训画册</t>
  </si>
  <si>
    <t xml:space="preserve">北京天恒嘉业印刷有限公司 </t>
  </si>
  <si>
    <t>彩烛工程</t>
  </si>
  <si>
    <t>彩烛工程第十九、二十期培训班项目经费</t>
  </si>
  <si>
    <t>彩烛工程--相守计划</t>
  </si>
  <si>
    <t>古蔺县财政局</t>
  </si>
  <si>
    <t>相守计划公益项目款</t>
  </si>
  <si>
    <t>百宝箱设计制作费</t>
  </si>
  <si>
    <t>第五期总结交流暨第六期启动培训班</t>
  </si>
  <si>
    <t>天津科技大学</t>
  </si>
  <si>
    <t>相守计划--童年图书设计制作费</t>
  </si>
  <si>
    <t>相守计划--童年奖品采购款</t>
  </si>
  <si>
    <t>南通帛纱商贸有限公司</t>
  </si>
  <si>
    <t>相守百宝箱费用</t>
  </si>
  <si>
    <t>付古蔺县赴天津培训租车费</t>
  </si>
  <si>
    <t>中国共产党古蔺县委员会办公室</t>
  </si>
  <si>
    <t>百宝箱装箱配送尾款</t>
  </si>
  <si>
    <t>相守计划七彩帆风车采购预付款</t>
  </si>
  <si>
    <t>北京亿众互动科技有限公司</t>
  </si>
  <si>
    <t>电子风车首付款</t>
  </si>
  <si>
    <t>相守计划七彩帆风车采购尾款</t>
  </si>
  <si>
    <t>七彩帆活动媒体和特邀观察员咨询费</t>
  </si>
  <si>
    <t>彩烛工程--相守计划百宝箱水彩笔尾款</t>
  </si>
  <si>
    <t>袁清林</t>
  </si>
  <si>
    <t>2017年10月甘肃三期班培训费</t>
  </si>
  <si>
    <t>甘肃行政学院</t>
  </si>
  <si>
    <t>7期班培训费</t>
  </si>
  <si>
    <t>北京七悦社会公益服务中心</t>
  </si>
  <si>
    <t>评估费</t>
  </si>
  <si>
    <t>公益项目成果视频片费用</t>
  </si>
  <si>
    <t>溧阳市广度传媒工作室</t>
  </si>
  <si>
    <t>人才工程视频短片制作费</t>
  </si>
  <si>
    <t>中石油人才开发工程掠影设计制作费</t>
  </si>
  <si>
    <t>北京中通嘉运物流有限公司</t>
  </si>
  <si>
    <t>伊利方舟物资邮寄费</t>
  </si>
  <si>
    <t>中教之声文化传媒（北京）有限责任公司</t>
  </si>
  <si>
    <t>《方舟全息图》宣传推广费</t>
  </si>
  <si>
    <t>《‘伊利方舟’安全成长‘伊’起守护》画册费用</t>
  </si>
  <si>
    <t>方舟全息图编审费</t>
  </si>
  <si>
    <t>伊利方舟宣传片</t>
  </si>
  <si>
    <t>伊利方舟公益项目第六期总结交流暨第七期启动培训班预付款</t>
  </si>
  <si>
    <t>伊利方舟宣传片(15秒)</t>
  </si>
  <si>
    <t>方舟百宝箱费用</t>
  </si>
  <si>
    <t>付大关县教育局</t>
  </si>
  <si>
    <t>赴天津培训差旅费</t>
  </si>
  <si>
    <t>七彩帆风车采购预付款</t>
  </si>
  <si>
    <t>伊利方舟健康食谱研讨会餐费</t>
  </si>
  <si>
    <t>七彩帆风车采购尾款</t>
  </si>
  <si>
    <t>伊利方舟校园食品安全之大名县健康食谱研究</t>
  </si>
  <si>
    <t>《伊利方舟全息图》修订研讨会会议费</t>
  </si>
  <si>
    <t>电子商务项目江油跟踪复训</t>
  </si>
  <si>
    <t>汤沟西部人才培训项目</t>
  </si>
  <si>
    <t>汤沟西部人才--东西部小学校长培训班项目经费</t>
  </si>
  <si>
    <t>宁都县财政局</t>
  </si>
  <si>
    <t>兴国县财政局</t>
  </si>
  <si>
    <t>竹溪县非税收入管理局汇缴结算户</t>
  </si>
  <si>
    <t>湖北省竹山县教育经费管理中心</t>
  </si>
  <si>
    <t>北京倍能管理咨询有限公司</t>
  </si>
  <si>
    <t>相守计划第五期总结交流暨第六期启动培训班尾款</t>
  </si>
  <si>
    <t>相守计划培训资料邮寄费</t>
  </si>
  <si>
    <t>相守计划官网操作教学指导视频录制劳务费</t>
  </si>
  <si>
    <t>湖北竹溪县水平镇中心学校郑伟</t>
  </si>
  <si>
    <t>志愿者证书及字帖</t>
  </si>
  <si>
    <t>向宁都等四县拨付赴天津培训差旅费</t>
  </si>
  <si>
    <t>风车制作费尾款</t>
  </si>
  <si>
    <t>相守计划--童年图书编审费</t>
  </si>
  <si>
    <t>相守计划--童年突出表现奖金</t>
  </si>
  <si>
    <t>兴国县四小</t>
  </si>
  <si>
    <t>临县碛口镇人民政府</t>
  </si>
  <si>
    <t>项目经费</t>
  </si>
  <si>
    <t>国信招标集团股份有限公司</t>
  </si>
  <si>
    <t>同心县教育局</t>
  </si>
  <si>
    <t>凉山彝族自治州教育局</t>
  </si>
  <si>
    <t>中视鑫睿文化有限公司</t>
  </si>
  <si>
    <t>视频拍摄费用</t>
  </si>
  <si>
    <t>九寨彩虹公益项目资金</t>
  </si>
  <si>
    <t xml:space="preserve">2018年捐赠资金来源情况 </t>
  </si>
  <si>
    <t>中国烟草总公司</t>
  </si>
  <si>
    <t xml:space="preserve">2019年捐赠资金来源情况 </t>
  </si>
  <si>
    <t>长江商学院</t>
  </si>
  <si>
    <t>99公益日捐赠款</t>
  </si>
  <si>
    <t>腾讯公益慈善基金会</t>
  </si>
  <si>
    <t>重庆荟茗茶叶有限公司</t>
  </si>
  <si>
    <t>个人捐赠</t>
  </si>
  <si>
    <t xml:space="preserve">2019年捐赠资金使用情况 </t>
  </si>
  <si>
    <t>彩烛工程第二十一、二十二、二十三期培训班项目经费</t>
  </si>
  <si>
    <t>七彩帆活动发布会相关费用</t>
  </si>
  <si>
    <t>七彩帆发布会费用</t>
  </si>
  <si>
    <t>重庆沐衽文化传播有限公司</t>
  </si>
  <si>
    <t>第六期总结交流暨第七期启动培训班费用</t>
  </si>
  <si>
    <t>第六期总结交流暨第七期启动培训班费用尾款</t>
  </si>
  <si>
    <t>《红指甲》发布会物料</t>
  </si>
  <si>
    <t>《红指甲》发布会相关费用</t>
  </si>
  <si>
    <t>《红指甲》评比奖品费用</t>
  </si>
  <si>
    <t>伊利公益基金会</t>
  </si>
  <si>
    <t>凤凰飞扬（北京）新媒体信息技术有限公司</t>
  </si>
  <si>
    <t>宣传推广费</t>
  </si>
  <si>
    <t>伊利方舟健康食谱研费</t>
  </si>
  <si>
    <t>伊利方舟七彩帆活动</t>
  </si>
  <si>
    <t>管理系统开发经费预付款</t>
  </si>
  <si>
    <t>伊利方舟公益项目</t>
  </si>
  <si>
    <t>广告发布会尾款</t>
  </si>
  <si>
    <t>大关县教育局</t>
  </si>
  <si>
    <t>方舟生态校项目款</t>
  </si>
  <si>
    <t>武川县教育和科学技术局</t>
  </si>
  <si>
    <t>蓝田县财政局</t>
  </si>
  <si>
    <t>贵州省银杉教育发展基金会（道真县）</t>
  </si>
  <si>
    <t>墨江哈尼族自治县财政局</t>
  </si>
  <si>
    <t>大名县财政集中支付中心</t>
  </si>
  <si>
    <t>湖北省阳新县教育局</t>
  </si>
  <si>
    <t>鄂伦春自治旗教育体育局</t>
  </si>
  <si>
    <t>付伊利方舟七彩帆活动突出贡献者劳务费</t>
  </si>
  <si>
    <t>伊利方舟赴内蒙古武川县一小安全教育日主题活动费用</t>
  </si>
  <si>
    <t>内蒙古武川活动物料设计费</t>
  </si>
  <si>
    <t>大名健康食谱回访活动费用</t>
  </si>
  <si>
    <t>中共中央党校机关服务中心</t>
  </si>
  <si>
    <t>七彩帆活动发布会场租费、餐费</t>
  </si>
  <si>
    <t>2018年河北省大名县“伊利方舟”儿童安全教师培训</t>
  </si>
  <si>
    <t>管理系统开发经费尾款</t>
  </si>
  <si>
    <t>内蒙古萌芽文化传媒有限公司</t>
  </si>
  <si>
    <t>伊利方舟第七期总结交流暨第八期启动培训班预付款</t>
  </si>
  <si>
    <t>“伊利方舟”公益项目宣传片修改费用</t>
  </si>
  <si>
    <t>伊利方舟第七期总结交流暨第八期启动培训班尾款</t>
  </si>
  <si>
    <t>伊利方舟健康食谱研讨会专家劳务费</t>
  </si>
  <si>
    <t>伊利方舟校园食谱拍摄费用</t>
  </si>
  <si>
    <t>江油市就业培训中心</t>
  </si>
  <si>
    <t>文化与旅游培训项目费用</t>
  </si>
  <si>
    <t>红指甲奖品</t>
  </si>
  <si>
    <t>安远、大名、大关、墨江等</t>
  </si>
  <si>
    <t>湖北省竹溪县财政局财政专户</t>
  </si>
  <si>
    <t>中国社会报</t>
  </si>
  <si>
    <t>购《中国社会组织杂志》第3期</t>
  </si>
  <si>
    <t>相守计划七彩帆</t>
  </si>
  <si>
    <t>活动管理系统开发及官网调整经费预付款</t>
  </si>
  <si>
    <t>宣传费（中国社会组织杂志）</t>
  </si>
  <si>
    <t>七彩帆风车零部件采购款</t>
  </si>
  <si>
    <t>活动管理系统开发及官网调整经费尾款</t>
  </si>
  <si>
    <t>相守计划七彩帆网站带宽升级费用</t>
  </si>
  <si>
    <t>“相守计划”微电影《红指甲》指拍摄讨论会相关费用</t>
  </si>
  <si>
    <t>大名县零点文化传播有限公司</t>
  </si>
  <si>
    <t>《红指甲》宣传片拍摄首付款</t>
  </si>
  <si>
    <t>王宇</t>
  </si>
  <si>
    <t>《红指甲》后期技术支持费用</t>
  </si>
  <si>
    <t>《红指甲》二次讨论会费用</t>
  </si>
  <si>
    <t>《红指甲》差旅费</t>
  </si>
  <si>
    <t>《红指甲》发布会费用</t>
  </si>
  <si>
    <t>相守计划七彩帆主题活动网络评选大赛作品集设计印刷费</t>
  </si>
  <si>
    <t>《红指甲》微电影尾款</t>
  </si>
  <si>
    <t>开口有益相关活动费用</t>
  </si>
  <si>
    <t>《红指甲》奖品费用</t>
  </si>
  <si>
    <t>美姑县教育和科学技术知识产权局</t>
  </si>
  <si>
    <t>同心圆项目</t>
  </si>
  <si>
    <t>快递费、调研费等</t>
  </si>
  <si>
    <t>西安建筑科技大学、
摩托罗拉（中国）电子有限公司、贵州长生林业集团有限公司、重庆荟茗茶叶有限公司</t>
  </si>
  <si>
    <t>百年中国 万岁父母</t>
  </si>
  <si>
    <t>购买项目调研活动用品费用</t>
  </si>
  <si>
    <t>吴江乐摇美服饰有限公司</t>
  </si>
  <si>
    <t>购买丝巾费用</t>
  </si>
  <si>
    <t>北京金沃迪服装有限公司</t>
  </si>
  <si>
    <t>购买T恤衫费用</t>
  </si>
  <si>
    <t>北师大培训班相关费用</t>
  </si>
  <si>
    <t>北师大培训班专家授课费</t>
  </si>
  <si>
    <t>北师大</t>
  </si>
  <si>
    <t>志愿者补贴</t>
  </si>
  <si>
    <t>开展社会实践活动餐费</t>
  </si>
  <si>
    <t>中国言实出版社有限公司</t>
  </si>
  <si>
    <t>百年中国 万岁父母图书出版费</t>
  </si>
  <si>
    <t>当我老了--遇见未来的自己体验活动经费</t>
  </si>
  <si>
    <t>上海火芽网络技术有限公司</t>
  </si>
  <si>
    <t>H5背景音乐</t>
  </si>
  <si>
    <t>深圳云美网络科技有限公司</t>
  </si>
  <si>
    <t>见证父母H5</t>
  </si>
  <si>
    <t>吴江乐捳美服饰有限公司</t>
  </si>
  <si>
    <t>丝巾</t>
  </si>
  <si>
    <t>《100个百岁老人的传奇》</t>
  </si>
  <si>
    <t>图书搬运劳务费</t>
  </si>
  <si>
    <t>赠老人茶礼盒</t>
  </si>
  <si>
    <t>三江源项目</t>
  </si>
  <si>
    <t>调研差旅费</t>
  </si>
  <si>
    <t>二次调研差旅费</t>
  </si>
  <si>
    <t>项目发布会费用</t>
  </si>
  <si>
    <t>三江源赴青海调研租车费用</t>
  </si>
  <si>
    <t xml:space="preserve">2020年捐赠资金使用情况 </t>
  </si>
  <si>
    <t>第七期资助经费</t>
  </si>
  <si>
    <t>第八期项目资助经费</t>
  </si>
  <si>
    <t>第五期项目资助经费</t>
  </si>
  <si>
    <t>彩烛工程第二十四、二十五、二十六期培训班项目经费</t>
  </si>
  <si>
    <t>北京运平发展有限公司</t>
  </si>
  <si>
    <t>相守计划公益项目第七期百宝箱费用</t>
  </si>
  <si>
    <t>相守计划2020春节特别活动红指甲团圆年荣誉证书费用</t>
  </si>
  <si>
    <t>重庆丽象文化传媒体有限公司</t>
  </si>
  <si>
    <t>彩烛工程-相守计划第七期总结交流暨第八期启动培训班费用</t>
  </si>
  <si>
    <t>彩烛工程-相守计划第七期总结交流暨第八期培训班费用尾款</t>
  </si>
  <si>
    <t>"春雨工程”项目-助力乡村振兴文旅人才提升见习实训班首笔款</t>
  </si>
  <si>
    <t>云南省墨江哈尼族自治县财政局</t>
  </si>
  <si>
    <t>相守计划公益项目工作经费</t>
  </si>
  <si>
    <t>云南省墨江哈尼族自治县那哈乡小学</t>
  </si>
  <si>
    <t>安远县国库集中支付中心其他资金</t>
  </si>
  <si>
    <t>相守计划公益项目款及工作经费</t>
  </si>
  <si>
    <t>河北省大名县财政集中支付中心</t>
  </si>
  <si>
    <t>大关县教育体育局项目资金专户</t>
  </si>
  <si>
    <t>重庆丽象文化传媒有限公司</t>
  </si>
  <si>
    <t>相守计划第七期总结交流暨第八期培训班费用尾款</t>
  </si>
  <si>
    <t>湖北省竹溪县财政收入管理局汇缴结算户</t>
  </si>
  <si>
    <t>相守计划第七期总结交流暨第八期启动培训班费用</t>
  </si>
  <si>
    <t>伊利方舟</t>
  </si>
  <si>
    <t>方舟船票媒体宣传费</t>
  </si>
  <si>
    <t>方舟启航媒体宣传费</t>
  </si>
  <si>
    <t>贵州长生林业集团有限公司</t>
  </si>
  <si>
    <t>百万书籍邮寄费</t>
  </si>
  <si>
    <t>百万发布会条幅费</t>
  </si>
  <si>
    <t>百万发布会媒体费用</t>
  </si>
  <si>
    <t>百万发布会会议费用</t>
  </si>
  <si>
    <t>《100个百岁老人的传奇》编审费</t>
  </si>
  <si>
    <t>中国言实出版社</t>
  </si>
  <si>
    <t>三江源公益项目海报设计制作费</t>
  </si>
  <si>
    <t>媒体费</t>
  </si>
  <si>
    <t>参加世界地球日活动</t>
  </si>
  <si>
    <t>艾维客（北京）文化传媒有限公司</t>
  </si>
  <si>
    <t>三江源海报设计费</t>
  </si>
  <si>
    <t>山东博商网络科技有限公司</t>
  </si>
  <si>
    <t>三江源公益项目世界环境日全球主题页面开发</t>
  </si>
  <si>
    <t>青海省林业草原人才交流培训中心</t>
  </si>
  <si>
    <t>心系母亲河 养护三江源大型公益项目首期“生态管护员”人与自然和谐共生主题训练营首笔款</t>
  </si>
  <si>
    <t>上海展望计划公益促进中心</t>
    <phoneticPr fontId="3" type="noConversion"/>
  </si>
  <si>
    <t>彩烛-相守计划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</si>
  <si>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</si>
  <si>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</si>
  <si>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</si>
  <si>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小计</t>
    <phoneticPr fontId="3" type="noConversion"/>
  </si>
  <si>
    <t>西藏华顺光热能源科技有限公司</t>
    <phoneticPr fontId="3" type="noConversion"/>
  </si>
  <si>
    <t>日期</t>
  </si>
  <si>
    <t>北京红林制药有限公司</t>
  </si>
  <si>
    <t>上海晨光文具礼品有限公司</t>
  </si>
  <si>
    <t>新华彩虹公益行</t>
  </si>
  <si>
    <t>中国红十字基金会</t>
  </si>
  <si>
    <t>公募平台</t>
  </si>
  <si>
    <t>国信招标集团股份有限公司</t>
    <phoneticPr fontId="3" type="noConversion"/>
  </si>
  <si>
    <t>“春雨工程”项目——助力乡村振兴文旅人才提升实训班首笔款项</t>
  </si>
  <si>
    <t>江油市人力资源和社会保障局</t>
    <phoneticPr fontId="3" type="noConversion"/>
  </si>
  <si>
    <t>湖北省青少年发展基金会</t>
  </si>
  <si>
    <t>中央党校（国家行政学院 ）国际和港澳培训中心</t>
  </si>
  <si>
    <t>支付汤沟西部人才开发项目“希望微心愿”活动费用项目款</t>
  </si>
  <si>
    <t>汤沟西部人才培训项目款</t>
  </si>
  <si>
    <t>汤沟西部人才-校院扶贫点中小学校长能力提升培训班费用</t>
  </si>
  <si>
    <t>劳务费</t>
  </si>
  <si>
    <t>张月</t>
    <phoneticPr fontId="3" type="noConversion"/>
  </si>
  <si>
    <t>陈庄琳</t>
    <phoneticPr fontId="3" type="noConversion"/>
  </si>
  <si>
    <t>阳新县非税收入服务中心、大关县教育体育局项目资金专户、武川县教育局、安远县国库集中支付中心其他资金（78500*4）</t>
  </si>
  <si>
    <t>言实出版社</t>
  </si>
  <si>
    <t>鄂伦春自治旗教育体育局、道真仡佬族苗族自治县财政国库支付中心、墨江哈尼族自治县财政局</t>
  </si>
  <si>
    <t>北京龙腾海升堂大药房有限公司</t>
  </si>
  <si>
    <t>北京信通方达科技有限公司</t>
  </si>
  <si>
    <t>北京纵横九州货运代理有限公司</t>
  </si>
  <si>
    <t>大有书馆（北京）有限公司</t>
  </si>
  <si>
    <t>场帝天下文化发展（北京）有限公司</t>
  </si>
  <si>
    <t>支付“伊利方舟——我的新船票”项目宣传劳务费</t>
  </si>
  <si>
    <t>支付“伊利方舟”公益项目第九期项目经费</t>
  </si>
  <si>
    <t>支付中小学校园安全评估指标体系-伊利方舟全息图首笔图书出版款</t>
  </si>
  <si>
    <t>伊利方舟公益项目项目款</t>
  </si>
  <si>
    <t>伊利方舟项目项目交通费</t>
  </si>
  <si>
    <t>伊利方舟发布活动预付款</t>
  </si>
  <si>
    <t>伊利方舟公益项目志愿者补贴</t>
  </si>
  <si>
    <t>伊利方舟公益项目媒体劳务费</t>
  </si>
  <si>
    <t>伊利方舟公益项目第九期项目经费</t>
  </si>
  <si>
    <t>伊利方舟项目大名项目人员差旅补贴</t>
  </si>
  <si>
    <t>伊利方舟百宝箱费用</t>
  </si>
  <si>
    <t>伊利方舟八周年媒体发稿费</t>
  </si>
  <si>
    <t>伊利方舟项目LOGO贴纸及快递费</t>
  </si>
  <si>
    <t>伊利方舟发布会活动尾款</t>
  </si>
  <si>
    <t>伊利方舟参会代表住宿费</t>
  </si>
  <si>
    <t>伊利方舟项目邮寄费</t>
  </si>
  <si>
    <t>伊利方舟项目快递费</t>
  </si>
  <si>
    <t>伊利方舟公益项目会议费</t>
  </si>
  <si>
    <t>伊利方舟公益项目交通费</t>
  </si>
  <si>
    <t>支付《伊利方舟全息图》图书出版费尾款</t>
  </si>
  <si>
    <t>彩虹公益行物资</t>
    <phoneticPr fontId="3" type="noConversion"/>
  </si>
  <si>
    <t>上海晨光文具礼品有限公司</t>
    <phoneticPr fontId="3" type="noConversion"/>
  </si>
  <si>
    <t>伊利方舟</t>
    <phoneticPr fontId="3" type="noConversion"/>
  </si>
  <si>
    <t>伊利公益基金会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</si>
</sst>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.00_ "/>
    <numFmt numFmtId="177" formatCode="yyyy&quot;年&quot;m&quot;月&quot;;@"/>
    <numFmt numFmtId="178" formatCode="0.00_ "/>
  </numFmts>
  <fonts count="2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2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76" fontId="8" fillId="2" borderId="7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43" fontId="10" fillId="2" borderId="6" xfId="1" applyFont="1" applyFill="1" applyBorder="1">
      <alignment vertical="center"/>
    </xf>
    <xf numFmtId="57" fontId="10" fillId="2" borderId="6" xfId="1" applyNumberFormat="1" applyFont="1" applyFill="1" applyBorder="1">
      <alignment vertical="center"/>
    </xf>
    <xf numFmtId="57" fontId="9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43" fontId="9" fillId="0" borderId="7" xfId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7" xfId="0" applyBorder="1">
      <alignment vertical="center"/>
    </xf>
    <xf numFmtId="176" fontId="8" fillId="2" borderId="2" xfId="3" applyNumberFormat="1" applyFont="1" applyFill="1" applyBorder="1" applyAlignment="1">
      <alignment horizontal="right" vertical="center"/>
    </xf>
    <xf numFmtId="176" fontId="8" fillId="2" borderId="2" xfId="3" applyNumberFormat="1" applyFont="1" applyFill="1" applyBorder="1" applyAlignment="1">
      <alignment vertical="center"/>
    </xf>
    <xf numFmtId="176" fontId="8" fillId="2" borderId="7" xfId="3" applyNumberFormat="1" applyFont="1" applyFill="1" applyBorder="1" applyAlignment="1">
      <alignment vertical="center"/>
    </xf>
    <xf numFmtId="0" fontId="5" fillId="0" borderId="2" xfId="3" applyFont="1" applyBorder="1" applyAlignment="1">
      <alignment vertical="center"/>
    </xf>
    <xf numFmtId="0" fontId="6" fillId="0" borderId="2" xfId="3" applyFont="1" applyBorder="1" applyAlignment="1">
      <alignment horizontal="center" vertical="center"/>
    </xf>
    <xf numFmtId="176" fontId="8" fillId="2" borderId="7" xfId="3" applyNumberFormat="1" applyFont="1" applyFill="1" applyBorder="1" applyAlignment="1">
      <alignment horizontal="right" vertical="center"/>
    </xf>
    <xf numFmtId="0" fontId="2" fillId="0" borderId="1" xfId="3" applyFont="1" applyBorder="1" applyAlignment="1">
      <alignment horizontal="center" vertical="center"/>
    </xf>
    <xf numFmtId="0" fontId="7" fillId="2" borderId="2" xfId="3" applyFont="1" applyFill="1" applyBorder="1" applyAlignment="1">
      <alignment vertical="center" wrapText="1"/>
    </xf>
    <xf numFmtId="177" fontId="8" fillId="2" borderId="7" xfId="3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176" fontId="8" fillId="2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77" fontId="8" fillId="2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43" fontId="9" fillId="0" borderId="2" xfId="1" applyFont="1" applyBorder="1">
      <alignment vertical="center"/>
    </xf>
    <xf numFmtId="0" fontId="6" fillId="0" borderId="2" xfId="0" applyFont="1" applyBorder="1">
      <alignment vertical="center"/>
    </xf>
    <xf numFmtId="43" fontId="10" fillId="0" borderId="2" xfId="1" applyFont="1" applyBorder="1">
      <alignment vertical="center"/>
    </xf>
    <xf numFmtId="43" fontId="9" fillId="0" borderId="8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43" fontId="10" fillId="2" borderId="2" xfId="1" applyFont="1" applyFill="1" applyBorder="1">
      <alignment vertical="center"/>
    </xf>
    <xf numFmtId="57" fontId="10" fillId="2" borderId="2" xfId="1" applyNumberFormat="1" applyFont="1" applyFill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178" fontId="4" fillId="0" borderId="1" xfId="0" applyNumberFormat="1" applyFont="1" applyBorder="1" applyAlignment="1">
      <alignment horizontal="center" vertical="center"/>
    </xf>
    <xf numFmtId="57" fontId="6" fillId="0" borderId="0" xfId="1" applyNumberFormat="1" applyFont="1">
      <alignment vertical="center"/>
    </xf>
    <xf numFmtId="0" fontId="11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3" fontId="10" fillId="3" borderId="2" xfId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57" fontId="10" fillId="3" borderId="2" xfId="1" applyNumberFormat="1" applyFont="1" applyFill="1" applyBorder="1">
      <alignment vertical="center"/>
    </xf>
    <xf numFmtId="43" fontId="9" fillId="3" borderId="2" xfId="1" applyFont="1" applyFill="1" applyBorder="1">
      <alignment vertical="center"/>
    </xf>
    <xf numFmtId="0" fontId="9" fillId="3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0" fillId="0" borderId="2" xfId="0" applyBorder="1">
      <alignment vertical="center"/>
    </xf>
    <xf numFmtId="0" fontId="13" fillId="0" borderId="0" xfId="5">
      <alignment vertical="center"/>
    </xf>
    <xf numFmtId="0" fontId="14" fillId="0" borderId="0" xfId="5" applyFont="1">
      <alignment vertical="center"/>
    </xf>
    <xf numFmtId="0" fontId="15" fillId="0" borderId="1" xfId="5" applyFont="1" applyBorder="1" applyAlignment="1">
      <alignment horizontal="center" vertical="center"/>
    </xf>
    <xf numFmtId="178" fontId="16" fillId="0" borderId="1" xfId="5" applyNumberFormat="1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center"/>
    </xf>
    <xf numFmtId="0" fontId="17" fillId="0" borderId="2" xfId="5" applyFont="1" applyBorder="1" applyAlignment="1">
      <alignment horizontal="center" vertical="center"/>
    </xf>
    <xf numFmtId="43" fontId="17" fillId="0" borderId="2" xfId="6" applyFont="1" applyBorder="1" applyAlignment="1">
      <alignment horizontal="center" vertical="center"/>
    </xf>
    <xf numFmtId="0" fontId="17" fillId="0" borderId="2" xfId="5" applyFont="1" applyBorder="1" applyAlignment="1">
      <alignment horizontal="right" vertical="center"/>
    </xf>
    <xf numFmtId="0" fontId="18" fillId="0" borderId="2" xfId="5" applyFont="1" applyBorder="1" applyAlignment="1">
      <alignment horizontal="left" vertical="center"/>
    </xf>
    <xf numFmtId="0" fontId="18" fillId="0" borderId="2" xfId="5" applyFont="1" applyFill="1" applyBorder="1" applyAlignment="1">
      <alignment horizontal="left" vertical="center" wrapText="1"/>
    </xf>
    <xf numFmtId="43" fontId="10" fillId="2" borderId="2" xfId="6" applyFont="1" applyFill="1" applyBorder="1">
      <alignment vertical="center"/>
    </xf>
    <xf numFmtId="57" fontId="18" fillId="2" borderId="0" xfId="6" applyNumberFormat="1" applyFont="1" applyFill="1">
      <alignment vertical="center"/>
    </xf>
    <xf numFmtId="0" fontId="18" fillId="0" borderId="2" xfId="5" applyFont="1" applyBorder="1" applyAlignment="1">
      <alignment vertical="center" wrapText="1"/>
    </xf>
    <xf numFmtId="43" fontId="14" fillId="0" borderId="8" xfId="6" applyFont="1" applyBorder="1" applyAlignment="1">
      <alignment horizontal="center" vertical="center"/>
    </xf>
    <xf numFmtId="0" fontId="14" fillId="0" borderId="2" xfId="5" applyFont="1" applyBorder="1" applyAlignment="1">
      <alignment horizontal="right" vertical="center"/>
    </xf>
    <xf numFmtId="0" fontId="18" fillId="0" borderId="6" xfId="5" applyFont="1" applyBorder="1" applyAlignment="1">
      <alignment horizontal="left" vertical="center"/>
    </xf>
    <xf numFmtId="0" fontId="18" fillId="0" borderId="6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57" fontId="19" fillId="2" borderId="2" xfId="6" applyNumberFormat="1" applyFont="1" applyFill="1" applyBorder="1">
      <alignment vertical="center"/>
    </xf>
    <xf numFmtId="0" fontId="18" fillId="2" borderId="6" xfId="5" applyFont="1" applyFill="1" applyBorder="1" applyAlignment="1">
      <alignment horizontal="left" vertical="center"/>
    </xf>
    <xf numFmtId="0" fontId="18" fillId="2" borderId="6" xfId="5" applyFont="1" applyFill="1" applyBorder="1" applyAlignment="1">
      <alignment horizontal="left" vertical="center" wrapText="1"/>
    </xf>
    <xf numFmtId="0" fontId="18" fillId="2" borderId="2" xfId="5" applyFont="1" applyFill="1" applyBorder="1" applyAlignment="1">
      <alignment vertical="center" wrapText="1"/>
    </xf>
    <xf numFmtId="0" fontId="18" fillId="0" borderId="8" xfId="5" applyFont="1" applyBorder="1" applyAlignment="1">
      <alignment horizontal="left" vertical="center" wrapText="1"/>
    </xf>
    <xf numFmtId="57" fontId="10" fillId="2" borderId="2" xfId="6" applyNumberFormat="1" applyFont="1" applyFill="1" applyBorder="1">
      <alignment vertical="center"/>
    </xf>
    <xf numFmtId="0" fontId="14" fillId="2" borderId="2" xfId="5" applyFont="1" applyFill="1" applyBorder="1">
      <alignment vertical="center"/>
    </xf>
    <xf numFmtId="57" fontId="14" fillId="0" borderId="2" xfId="5" applyNumberFormat="1" applyFont="1" applyBorder="1" applyAlignment="1">
      <alignment horizontal="right" vertical="center"/>
    </xf>
    <xf numFmtId="43" fontId="14" fillId="0" borderId="2" xfId="6" applyFont="1" applyBorder="1">
      <alignment vertical="center"/>
    </xf>
    <xf numFmtId="0" fontId="14" fillId="0" borderId="2" xfId="5" applyFont="1" applyBorder="1" applyAlignment="1">
      <alignment horizontal="left" vertical="center"/>
    </xf>
    <xf numFmtId="0" fontId="14" fillId="0" borderId="2" xfId="5" applyFont="1" applyBorder="1">
      <alignment vertical="center"/>
    </xf>
    <xf numFmtId="57" fontId="14" fillId="2" borderId="2" xfId="5" applyNumberFormat="1" applyFont="1" applyFill="1" applyBorder="1">
      <alignment vertical="center"/>
    </xf>
    <xf numFmtId="0" fontId="20" fillId="0" borderId="2" xfId="5" applyFont="1" applyBorder="1" applyAlignment="1">
      <alignment horizontal="left" vertical="center" wrapText="1"/>
    </xf>
    <xf numFmtId="43" fontId="10" fillId="0" borderId="2" xfId="6" applyFont="1" applyBorder="1">
      <alignment vertical="center"/>
    </xf>
    <xf numFmtId="0" fontId="18" fillId="0" borderId="2" xfId="5" applyFont="1" applyBorder="1">
      <alignment vertical="center"/>
    </xf>
    <xf numFmtId="0" fontId="11" fillId="0" borderId="2" xfId="5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vertical="center" wrapText="1"/>
    </xf>
    <xf numFmtId="43" fontId="17" fillId="0" borderId="2" xfId="6" applyFont="1" applyBorder="1" applyAlignment="1">
      <alignment horizontal="center" vertical="center"/>
    </xf>
    <xf numFmtId="0" fontId="18" fillId="0" borderId="2" xfId="5" applyFont="1" applyFill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57" fontId="10" fillId="2" borderId="2" xfId="6" applyNumberFormat="1" applyFont="1" applyFill="1" applyBorder="1">
      <alignment vertical="center"/>
    </xf>
    <xf numFmtId="0" fontId="20" fillId="0" borderId="2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2" xfId="5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43" fontId="10" fillId="0" borderId="9" xfId="1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left" vertical="center" wrapText="1"/>
    </xf>
    <xf numFmtId="43" fontId="10" fillId="0" borderId="0" xfId="1" applyFont="1" applyBorder="1">
      <alignment vertical="center"/>
    </xf>
    <xf numFmtId="57" fontId="6" fillId="0" borderId="2" xfId="1" applyNumberFormat="1" applyFont="1" applyBorder="1">
      <alignment vertical="center"/>
    </xf>
    <xf numFmtId="43" fontId="7" fillId="0" borderId="2" xfId="1" applyFont="1" applyFill="1" applyBorder="1" applyAlignment="1">
      <alignment horizontal="center" vertical="center"/>
    </xf>
    <xf numFmtId="43" fontId="10" fillId="0" borderId="2" xfId="1" applyFont="1" applyFill="1" applyBorder="1">
      <alignment vertical="center"/>
    </xf>
    <xf numFmtId="43" fontId="10" fillId="0" borderId="9" xfId="1" applyFont="1" applyFill="1" applyBorder="1">
      <alignment vertical="center"/>
    </xf>
    <xf numFmtId="43" fontId="10" fillId="0" borderId="0" xfId="1" applyFont="1" applyFill="1" applyBorder="1">
      <alignment vertical="center"/>
    </xf>
    <xf numFmtId="0" fontId="0" fillId="0" borderId="0" xfId="0" applyFill="1" applyBorder="1">
      <alignment vertical="center"/>
    </xf>
    <xf numFmtId="43" fontId="17" fillId="0" borderId="2" xfId="6" applyFont="1" applyFill="1" applyBorder="1" applyAlignment="1">
      <alignment horizontal="center" vertical="center"/>
    </xf>
    <xf numFmtId="43" fontId="10" fillId="0" borderId="2" xfId="6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57" fontId="10" fillId="0" borderId="2" xfId="1" applyNumberFormat="1" applyFont="1" applyFill="1" applyBorder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57" fontId="18" fillId="2" borderId="2" xfId="6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2" xfId="5" applyFont="1" applyBorder="1" applyAlignment="1">
      <alignment horizontal="left" vertical="center"/>
    </xf>
    <xf numFmtId="43" fontId="0" fillId="0" borderId="0" xfId="0" applyNumberFormat="1">
      <alignment vertical="center"/>
    </xf>
    <xf numFmtId="0" fontId="6" fillId="0" borderId="2" xfId="5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5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0" fillId="0" borderId="2" xfId="5" applyFont="1" applyBorder="1" applyAlignment="1">
      <alignment vertical="center" wrapText="1"/>
    </xf>
    <xf numFmtId="0" fontId="11" fillId="0" borderId="2" xfId="5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77" fontId="8" fillId="2" borderId="2" xfId="0" applyNumberFormat="1" applyFont="1" applyFill="1" applyBorder="1" applyAlignment="1">
      <alignment horizontal="right" vertical="center" wrapText="1"/>
    </xf>
    <xf numFmtId="176" fontId="6" fillId="0" borderId="7" xfId="0" applyNumberFormat="1" applyFont="1" applyBorder="1" applyAlignment="1">
      <alignment horizontal="right" vertical="center"/>
    </xf>
    <xf numFmtId="176" fontId="6" fillId="0" borderId="7" xfId="3" applyNumberFormat="1" applyFont="1" applyBorder="1" applyAlignment="1">
      <alignment horizontal="right" vertical="center"/>
    </xf>
    <xf numFmtId="0" fontId="6" fillId="0" borderId="7" xfId="3" applyFont="1" applyBorder="1" applyAlignment="1">
      <alignment horizontal="right" vertical="center"/>
    </xf>
    <xf numFmtId="177" fontId="8" fillId="2" borderId="2" xfId="3" applyNumberFormat="1" applyFont="1" applyFill="1" applyBorder="1" applyAlignment="1">
      <alignment horizontal="right" vertical="center"/>
    </xf>
    <xf numFmtId="176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8" fillId="0" borderId="6" xfId="5" applyFont="1" applyBorder="1" applyAlignment="1">
      <alignment horizontal="left" vertical="center"/>
    </xf>
    <xf numFmtId="0" fontId="18" fillId="0" borderId="2" xfId="5" applyFont="1" applyBorder="1" applyAlignment="1">
      <alignment horizontal="left" vertical="center"/>
    </xf>
    <xf numFmtId="0" fontId="18" fillId="0" borderId="8" xfId="5" applyFont="1" applyBorder="1" applyAlignment="1">
      <alignment horizontal="left" vertical="center" wrapText="1"/>
    </xf>
    <xf numFmtId="0" fontId="18" fillId="0" borderId="6" xfId="5" applyFont="1" applyBorder="1" applyAlignment="1">
      <alignment horizontal="left" vertical="center" wrapText="1"/>
    </xf>
    <xf numFmtId="0" fontId="6" fillId="0" borderId="8" xfId="5" applyFont="1" applyBorder="1" applyAlignment="1">
      <alignment horizontal="left" vertical="center" wrapText="1"/>
    </xf>
    <xf numFmtId="0" fontId="20" fillId="0" borderId="6" xfId="5" applyFont="1" applyBorder="1" applyAlignment="1">
      <alignment horizontal="left" vertical="center"/>
    </xf>
    <xf numFmtId="43" fontId="14" fillId="0" borderId="8" xfId="6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3" fontId="9" fillId="0" borderId="6" xfId="1" applyFont="1" applyBorder="1" applyAlignment="1">
      <alignment horizontal="center" vertical="center"/>
    </xf>
    <xf numFmtId="43" fontId="9" fillId="0" borderId="8" xfId="1" applyFont="1" applyBorder="1" applyAlignment="1">
      <alignment horizontal="center" vertical="center"/>
    </xf>
    <xf numFmtId="43" fontId="9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43" fontId="14" fillId="0" borderId="8" xfId="6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8" fillId="0" borderId="6" xfId="5" applyFont="1" applyBorder="1" applyAlignment="1">
      <alignment horizontal="left" vertical="center"/>
    </xf>
    <xf numFmtId="0" fontId="18" fillId="0" borderId="8" xfId="5" applyFont="1" applyBorder="1" applyAlignment="1">
      <alignment horizontal="left" vertical="center"/>
    </xf>
    <xf numFmtId="0" fontId="18" fillId="0" borderId="7" xfId="5" applyFont="1" applyBorder="1" applyAlignment="1">
      <alignment horizontal="left" vertical="center"/>
    </xf>
    <xf numFmtId="0" fontId="18" fillId="0" borderId="6" xfId="5" applyFont="1" applyBorder="1" applyAlignment="1">
      <alignment horizontal="left" vertical="center" wrapText="1"/>
    </xf>
    <xf numFmtId="0" fontId="18" fillId="0" borderId="8" xfId="5" applyFont="1" applyBorder="1" applyAlignment="1">
      <alignment horizontal="left" vertical="center" wrapText="1"/>
    </xf>
    <xf numFmtId="0" fontId="18" fillId="0" borderId="7" xfId="5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0" fillId="0" borderId="6" xfId="5" applyFont="1" applyBorder="1" applyAlignment="1">
      <alignment horizontal="left" vertical="center"/>
    </xf>
    <xf numFmtId="0" fontId="20" fillId="0" borderId="8" xfId="5" applyFont="1" applyBorder="1" applyAlignment="1">
      <alignment horizontal="left" vertical="center"/>
    </xf>
    <xf numFmtId="0" fontId="20" fillId="0" borderId="7" xfId="5" applyFont="1" applyBorder="1" applyAlignment="1">
      <alignment horizontal="left" vertical="center"/>
    </xf>
    <xf numFmtId="0" fontId="18" fillId="0" borderId="8" xfId="5" applyFont="1" applyBorder="1" applyAlignment="1">
      <alignment vertical="center"/>
    </xf>
    <xf numFmtId="0" fontId="18" fillId="0" borderId="7" xfId="5" applyFont="1" applyBorder="1" applyAlignment="1">
      <alignment vertical="center"/>
    </xf>
    <xf numFmtId="0" fontId="18" fillId="0" borderId="2" xfId="5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43" fontId="6" fillId="0" borderId="2" xfId="5" applyNumberFormat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57" fontId="26" fillId="0" borderId="2" xfId="0" applyNumberFormat="1" applyFont="1" applyBorder="1">
      <alignment vertical="center"/>
    </xf>
    <xf numFmtId="0" fontId="26" fillId="0" borderId="2" xfId="0" applyFont="1" applyBorder="1">
      <alignment vertical="center"/>
    </xf>
    <xf numFmtId="43" fontId="27" fillId="2" borderId="2" xfId="6" applyFont="1" applyFill="1" applyBorder="1">
      <alignment vertical="center"/>
    </xf>
    <xf numFmtId="57" fontId="27" fillId="2" borderId="2" xfId="6" applyNumberFormat="1" applyFont="1" applyFill="1" applyBorder="1">
      <alignment vertical="center"/>
    </xf>
    <xf numFmtId="0" fontId="6" fillId="0" borderId="0" xfId="5" applyFont="1" applyBorder="1" applyAlignment="1">
      <alignment vertical="center" wrapText="1"/>
    </xf>
    <xf numFmtId="0" fontId="18" fillId="0" borderId="0" xfId="5" applyFont="1" applyBorder="1" applyAlignment="1">
      <alignment horizontal="left" vertical="center" wrapText="1"/>
    </xf>
    <xf numFmtId="0" fontId="18" fillId="0" borderId="6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6" fillId="0" borderId="7" xfId="5" applyFont="1" applyBorder="1" applyAlignment="1">
      <alignment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 wrapText="1"/>
    </xf>
  </cellXfs>
  <cellStyles count="14">
    <cellStyle name="常规" xfId="0" builtinId="0"/>
    <cellStyle name="常规 2" xfId="3"/>
    <cellStyle name="常规 3" xfId="4"/>
    <cellStyle name="常规 4" xfId="5"/>
    <cellStyle name="常规 5" xfId="7"/>
    <cellStyle name="超链接" xfId="8" builtinId="8" hidden="1"/>
    <cellStyle name="超链接" xfId="10" builtinId="8" hidden="1"/>
    <cellStyle name="超链接 2" xfId="12" hidden="1"/>
    <cellStyle name="千位分隔" xfId="1" builtinId="3"/>
    <cellStyle name="千位分隔 2" xfId="2"/>
    <cellStyle name="千位分隔 3" xfId="6"/>
    <cellStyle name="已访问的超链接" xfId="9" builtinId="9" hidden="1"/>
    <cellStyle name="已访问的超链接" xfId="11" builtinId="9" hidden="1"/>
    <cellStyle name="已访问的超链接 2" xfId="13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7" workbookViewId="0">
      <selection activeCell="B52" sqref="B52:D52"/>
    </sheetView>
  </sheetViews>
  <sheetFormatPr defaultRowHeight="13.5" x14ac:dyDescent="0.15"/>
  <cols>
    <col min="1" max="1" width="32.125" customWidth="1"/>
    <col min="2" max="2" width="16.75" customWidth="1"/>
    <col min="3" max="3" width="16.625" customWidth="1"/>
    <col min="4" max="4" width="17.75" customWidth="1"/>
    <col min="5" max="5" width="12.375" customWidth="1"/>
    <col min="6" max="6" width="9" customWidth="1"/>
  </cols>
  <sheetData>
    <row r="1" spans="1:5" ht="18.75" x14ac:dyDescent="0.15">
      <c r="A1" s="181" t="s">
        <v>12</v>
      </c>
      <c r="B1" s="181"/>
      <c r="C1" s="181"/>
      <c r="D1" s="181"/>
      <c r="E1" s="181"/>
    </row>
    <row r="2" spans="1:5" ht="18.75" x14ac:dyDescent="0.15">
      <c r="A2" s="1"/>
      <c r="B2" s="1"/>
      <c r="C2" s="1"/>
      <c r="D2" s="182"/>
      <c r="E2" s="182"/>
    </row>
    <row r="3" spans="1:5" ht="14.25" x14ac:dyDescent="0.15">
      <c r="A3" s="183" t="s">
        <v>13</v>
      </c>
      <c r="B3" s="185" t="s">
        <v>14</v>
      </c>
      <c r="C3" s="186"/>
      <c r="D3" s="187"/>
      <c r="E3" s="188" t="s">
        <v>15</v>
      </c>
    </row>
    <row r="4" spans="1:5" ht="14.25" x14ac:dyDescent="0.15">
      <c r="A4" s="184"/>
      <c r="B4" s="2" t="s">
        <v>16</v>
      </c>
      <c r="C4" s="2" t="s">
        <v>17</v>
      </c>
      <c r="D4" s="2" t="s">
        <v>18</v>
      </c>
      <c r="E4" s="189"/>
    </row>
    <row r="5" spans="1:5" ht="15.75" x14ac:dyDescent="0.15">
      <c r="A5" s="36" t="s">
        <v>26</v>
      </c>
      <c r="B5" s="34">
        <f>9000000</f>
        <v>9000000</v>
      </c>
      <c r="C5" s="4">
        <f>1000000</f>
        <v>1000000</v>
      </c>
      <c r="D5" s="4">
        <f t="shared" ref="D5:D13" si="0">SUM(B5:C5)</f>
        <v>10000000</v>
      </c>
      <c r="E5" s="37">
        <v>42917</v>
      </c>
    </row>
    <row r="6" spans="1:5" ht="15.75" x14ac:dyDescent="0.15">
      <c r="A6" s="36" t="s">
        <v>27</v>
      </c>
      <c r="B6" s="31">
        <v>9200000</v>
      </c>
      <c r="C6" s="6">
        <v>800000</v>
      </c>
      <c r="D6" s="4">
        <f t="shared" si="0"/>
        <v>10000000</v>
      </c>
      <c r="E6" s="37">
        <v>42979</v>
      </c>
    </row>
    <row r="7" spans="1:5" ht="15.75" x14ac:dyDescent="0.15">
      <c r="A7" s="36" t="s">
        <v>22</v>
      </c>
      <c r="B7" s="34">
        <v>2700000</v>
      </c>
      <c r="C7" s="4">
        <v>300000</v>
      </c>
      <c r="D7" s="4">
        <f t="shared" si="0"/>
        <v>3000000</v>
      </c>
      <c r="E7" s="37">
        <v>42979</v>
      </c>
    </row>
    <row r="8" spans="1:5" ht="15.75" x14ac:dyDescent="0.15">
      <c r="A8" s="36" t="s">
        <v>21</v>
      </c>
      <c r="B8" s="34">
        <v>1800000</v>
      </c>
      <c r="C8" s="4">
        <v>200000</v>
      </c>
      <c r="D8" s="4">
        <f t="shared" si="0"/>
        <v>2000000</v>
      </c>
      <c r="E8" s="37">
        <v>42887</v>
      </c>
    </row>
    <row r="9" spans="1:5" ht="15.75" x14ac:dyDescent="0.15">
      <c r="A9" s="3" t="s">
        <v>25</v>
      </c>
      <c r="B9" s="5">
        <v>1800000</v>
      </c>
      <c r="C9" s="6">
        <v>200000</v>
      </c>
      <c r="D9" s="4">
        <f t="shared" si="0"/>
        <v>2000000</v>
      </c>
      <c r="E9" s="37">
        <v>42979</v>
      </c>
    </row>
    <row r="10" spans="1:5" ht="15.75" x14ac:dyDescent="0.15">
      <c r="A10" s="36" t="s">
        <v>20</v>
      </c>
      <c r="B10" s="31">
        <v>660000</v>
      </c>
      <c r="C10" s="6"/>
      <c r="D10" s="4">
        <f t="shared" si="0"/>
        <v>660000</v>
      </c>
      <c r="E10" s="167">
        <v>42887</v>
      </c>
    </row>
    <row r="11" spans="1:5" ht="15.75" x14ac:dyDescent="0.15">
      <c r="A11" s="8" t="s">
        <v>23</v>
      </c>
      <c r="B11" s="31">
        <v>500000</v>
      </c>
      <c r="C11" s="6">
        <v>50000</v>
      </c>
      <c r="D11" s="4">
        <f t="shared" si="0"/>
        <v>550000</v>
      </c>
      <c r="E11" s="7">
        <v>43040</v>
      </c>
    </row>
    <row r="12" spans="1:5" ht="15.75" x14ac:dyDescent="0.15">
      <c r="A12" s="8" t="s">
        <v>19</v>
      </c>
      <c r="B12" s="31">
        <v>450000</v>
      </c>
      <c r="C12" s="6">
        <v>50000</v>
      </c>
      <c r="D12" s="4">
        <f t="shared" si="0"/>
        <v>500000</v>
      </c>
      <c r="E12" s="7">
        <v>42767</v>
      </c>
    </row>
    <row r="13" spans="1:5" ht="15.75" x14ac:dyDescent="0.15">
      <c r="A13" s="8" t="s">
        <v>28</v>
      </c>
      <c r="B13" s="31">
        <v>450000</v>
      </c>
      <c r="C13" s="6">
        <v>50000</v>
      </c>
      <c r="D13" s="4">
        <f t="shared" si="0"/>
        <v>500000</v>
      </c>
      <c r="E13" s="7">
        <v>42979</v>
      </c>
    </row>
    <row r="14" spans="1:5" ht="15.75" x14ac:dyDescent="0.15">
      <c r="A14" s="36" t="s">
        <v>24</v>
      </c>
      <c r="B14" s="31">
        <v>10000</v>
      </c>
      <c r="C14" s="6">
        <v>0</v>
      </c>
      <c r="D14" s="6">
        <v>10000</v>
      </c>
      <c r="E14" s="7">
        <v>43071</v>
      </c>
    </row>
    <row r="15" spans="1:5" ht="14.25" x14ac:dyDescent="0.15">
      <c r="A15" s="32" t="s">
        <v>410</v>
      </c>
      <c r="B15" s="168">
        <f>SUM(B5:B14)</f>
        <v>26570000</v>
      </c>
      <c r="C15" s="168">
        <f t="shared" ref="C15:D15" si="1">SUM(C5:C14)</f>
        <v>2650000</v>
      </c>
      <c r="D15" s="168">
        <f t="shared" si="1"/>
        <v>29220000</v>
      </c>
      <c r="E15" s="38"/>
    </row>
    <row r="17" spans="1:7" ht="18.75" x14ac:dyDescent="0.15">
      <c r="A17" s="195" t="s">
        <v>257</v>
      </c>
      <c r="B17" s="195"/>
      <c r="C17" s="195"/>
      <c r="D17" s="195"/>
      <c r="E17" s="195"/>
    </row>
    <row r="18" spans="1:7" ht="18.75" x14ac:dyDescent="0.15">
      <c r="A18" s="27"/>
      <c r="B18" s="27"/>
      <c r="C18" s="27"/>
      <c r="D18" s="196"/>
      <c r="E18" s="196"/>
    </row>
    <row r="19" spans="1:7" ht="14.25" x14ac:dyDescent="0.15">
      <c r="A19" s="197" t="s">
        <v>0</v>
      </c>
      <c r="B19" s="190" t="s">
        <v>1</v>
      </c>
      <c r="C19" s="191"/>
      <c r="D19" s="192"/>
      <c r="E19" s="193" t="s">
        <v>2</v>
      </c>
    </row>
    <row r="20" spans="1:7" ht="14.25" x14ac:dyDescent="0.15">
      <c r="A20" s="198"/>
      <c r="B20" s="25" t="s">
        <v>3</v>
      </c>
      <c r="C20" s="25" t="s">
        <v>4</v>
      </c>
      <c r="D20" s="25" t="s">
        <v>5</v>
      </c>
      <c r="E20" s="194"/>
    </row>
    <row r="21" spans="1:7" ht="15.75" x14ac:dyDescent="0.15">
      <c r="A21" s="28" t="s">
        <v>7</v>
      </c>
      <c r="B21" s="26">
        <v>3800000</v>
      </c>
      <c r="C21" s="23">
        <v>200000</v>
      </c>
      <c r="D21" s="23">
        <v>4000000</v>
      </c>
      <c r="E21" s="29">
        <v>43405</v>
      </c>
    </row>
    <row r="22" spans="1:7" ht="15.75" x14ac:dyDescent="0.15">
      <c r="A22" s="28" t="s">
        <v>258</v>
      </c>
      <c r="B22" s="26">
        <v>2700000</v>
      </c>
      <c r="C22" s="23">
        <v>300000</v>
      </c>
      <c r="D22" s="23">
        <v>3000000</v>
      </c>
      <c r="E22" s="29">
        <v>43466</v>
      </c>
    </row>
    <row r="23" spans="1:7" ht="15.75" x14ac:dyDescent="0.15">
      <c r="A23" s="28" t="s">
        <v>71</v>
      </c>
      <c r="B23" s="26">
        <v>1800000</v>
      </c>
      <c r="C23" s="23">
        <v>200000</v>
      </c>
      <c r="D23" s="23">
        <v>2000000</v>
      </c>
      <c r="E23" s="29">
        <v>43374</v>
      </c>
    </row>
    <row r="24" spans="1:7" ht="15.75" x14ac:dyDescent="0.15">
      <c r="A24" s="28" t="s">
        <v>251</v>
      </c>
      <c r="B24" s="21">
        <v>500000</v>
      </c>
      <c r="C24" s="22">
        <v>50000</v>
      </c>
      <c r="D24" s="23">
        <v>550000</v>
      </c>
      <c r="E24" s="29">
        <v>43374</v>
      </c>
    </row>
    <row r="25" spans="1:7" ht="15.75" x14ac:dyDescent="0.15">
      <c r="A25" s="28" t="s">
        <v>411</v>
      </c>
      <c r="B25" s="26">
        <v>450000</v>
      </c>
      <c r="C25" s="23">
        <v>50000</v>
      </c>
      <c r="D25" s="23">
        <v>500000</v>
      </c>
      <c r="E25" s="29">
        <v>43344</v>
      </c>
    </row>
    <row r="26" spans="1:7" ht="15.75" x14ac:dyDescent="0.15">
      <c r="A26" s="28" t="s">
        <v>6</v>
      </c>
      <c r="B26" s="26">
        <v>295730.09999999998</v>
      </c>
      <c r="C26" s="23">
        <v>32858.9</v>
      </c>
      <c r="D26" s="23">
        <v>328589</v>
      </c>
      <c r="E26" s="29">
        <v>43101</v>
      </c>
    </row>
    <row r="27" spans="1:7" ht="15.75" x14ac:dyDescent="0.15">
      <c r="A27" s="28" t="s">
        <v>6</v>
      </c>
      <c r="B27" s="21">
        <v>282233</v>
      </c>
      <c r="C27" s="22">
        <v>31359</v>
      </c>
      <c r="D27" s="22">
        <v>313592</v>
      </c>
      <c r="E27" s="171">
        <v>43435</v>
      </c>
    </row>
    <row r="28" spans="1:7" ht="14.25" x14ac:dyDescent="0.15">
      <c r="A28" s="24" t="s">
        <v>409</v>
      </c>
      <c r="B28" s="169">
        <v>9827963.0999999996</v>
      </c>
      <c r="C28" s="169">
        <v>864217.9</v>
      </c>
      <c r="D28" s="169">
        <v>10692181</v>
      </c>
      <c r="E28" s="170"/>
    </row>
    <row r="29" spans="1:7" ht="18.75" x14ac:dyDescent="0.15">
      <c r="A29" s="181" t="s">
        <v>259</v>
      </c>
      <c r="B29" s="181"/>
      <c r="C29" s="181"/>
      <c r="D29" s="181"/>
      <c r="E29" s="181"/>
    </row>
    <row r="30" spans="1:7" ht="18.75" x14ac:dyDescent="0.15">
      <c r="A30" s="35"/>
      <c r="B30" s="35"/>
      <c r="C30" s="35"/>
      <c r="D30" s="182"/>
      <c r="E30" s="182"/>
      <c r="G30" s="30"/>
    </row>
    <row r="31" spans="1:7" ht="14.25" x14ac:dyDescent="0.15">
      <c r="A31" s="199" t="s">
        <v>0</v>
      </c>
      <c r="B31" s="185" t="s">
        <v>1</v>
      </c>
      <c r="C31" s="186"/>
      <c r="D31" s="187"/>
      <c r="E31" s="188" t="s">
        <v>2</v>
      </c>
      <c r="G31" s="30"/>
    </row>
    <row r="32" spans="1:7" ht="14.25" x14ac:dyDescent="0.15">
      <c r="A32" s="200"/>
      <c r="B32" s="33" t="s">
        <v>3</v>
      </c>
      <c r="C32" s="33" t="s">
        <v>4</v>
      </c>
      <c r="D32" s="33" t="s">
        <v>5</v>
      </c>
      <c r="E32" s="189"/>
      <c r="G32" s="30"/>
    </row>
    <row r="33" spans="1:7" ht="15.75" x14ac:dyDescent="0.15">
      <c r="A33" s="36" t="s">
        <v>258</v>
      </c>
      <c r="B33" s="34">
        <v>2700000</v>
      </c>
      <c r="C33" s="34">
        <v>300000</v>
      </c>
      <c r="D33" s="34">
        <v>3000000</v>
      </c>
      <c r="E33" s="37">
        <v>43739</v>
      </c>
      <c r="G33" s="30"/>
    </row>
    <row r="34" spans="1:7" ht="15.75" x14ac:dyDescent="0.15">
      <c r="A34" s="36" t="s">
        <v>251</v>
      </c>
      <c r="B34" s="34">
        <v>500000</v>
      </c>
      <c r="C34" s="34">
        <v>50000</v>
      </c>
      <c r="D34" s="34">
        <v>550000</v>
      </c>
      <c r="E34" s="37">
        <v>43586</v>
      </c>
      <c r="G34" s="30"/>
    </row>
    <row r="35" spans="1:7" ht="15.75" x14ac:dyDescent="0.15">
      <c r="A35" s="36" t="s">
        <v>10</v>
      </c>
      <c r="B35" s="34">
        <v>450000</v>
      </c>
      <c r="C35" s="34">
        <v>50000</v>
      </c>
      <c r="D35" s="34">
        <v>500000</v>
      </c>
      <c r="E35" s="37">
        <v>43617</v>
      </c>
      <c r="G35" s="30"/>
    </row>
    <row r="36" spans="1:7" ht="15.75" x14ac:dyDescent="0.15">
      <c r="A36" s="36" t="s">
        <v>418</v>
      </c>
      <c r="B36" s="34">
        <v>66000</v>
      </c>
      <c r="C36" s="34">
        <v>0</v>
      </c>
      <c r="D36" s="34">
        <v>66000</v>
      </c>
      <c r="E36" s="37">
        <v>43525</v>
      </c>
      <c r="G36" s="30"/>
    </row>
    <row r="37" spans="1:7" ht="15.75" x14ac:dyDescent="0.15">
      <c r="A37" s="36" t="s">
        <v>263</v>
      </c>
      <c r="B37" s="34">
        <v>30000</v>
      </c>
      <c r="C37" s="34">
        <v>0</v>
      </c>
      <c r="D37" s="34">
        <v>30000</v>
      </c>
      <c r="E37" s="37">
        <v>43772</v>
      </c>
      <c r="G37" s="30"/>
    </row>
    <row r="38" spans="1:7" ht="15.75" x14ac:dyDescent="0.15">
      <c r="A38" s="36" t="s">
        <v>261</v>
      </c>
      <c r="B38" s="31">
        <v>20933.21</v>
      </c>
      <c r="C38" s="31">
        <v>2325.98</v>
      </c>
      <c r="D38" s="34">
        <v>23259.19</v>
      </c>
      <c r="E38" s="37"/>
      <c r="G38" s="30"/>
    </row>
    <row r="39" spans="1:7" ht="15.75" x14ac:dyDescent="0.15">
      <c r="A39" s="36" t="s">
        <v>262</v>
      </c>
      <c r="B39" s="31">
        <v>474</v>
      </c>
      <c r="C39" s="31">
        <v>52.75</v>
      </c>
      <c r="D39" s="34">
        <v>526.75</v>
      </c>
      <c r="E39" s="37">
        <v>43771</v>
      </c>
      <c r="G39" s="30"/>
    </row>
    <row r="40" spans="1:7" ht="14.25" x14ac:dyDescent="0.15">
      <c r="A40" s="160" t="s">
        <v>260</v>
      </c>
      <c r="B40" s="9"/>
      <c r="C40" s="9">
        <v>100</v>
      </c>
      <c r="D40" s="9">
        <v>100</v>
      </c>
      <c r="E40" s="159"/>
      <c r="G40" s="30"/>
    </row>
    <row r="41" spans="1:7" ht="15.75" x14ac:dyDescent="0.15">
      <c r="A41" s="36" t="s">
        <v>264</v>
      </c>
      <c r="B41" s="31">
        <v>0</v>
      </c>
      <c r="C41" s="31">
        <v>6.27</v>
      </c>
      <c r="D41" s="31">
        <v>6.27</v>
      </c>
      <c r="E41" s="7"/>
      <c r="G41" s="30"/>
    </row>
    <row r="42" spans="1:7" ht="14.25" x14ac:dyDescent="0.15">
      <c r="A42" s="32" t="s">
        <v>408</v>
      </c>
      <c r="B42" s="172">
        <f>SUM(B33:B41)</f>
        <v>3767407.21</v>
      </c>
      <c r="C42" s="172">
        <f t="shared" ref="C42:D42" si="2">SUM(C33:C41)</f>
        <v>402485</v>
      </c>
      <c r="D42" s="172">
        <f t="shared" si="2"/>
        <v>4169892.21</v>
      </c>
      <c r="E42" s="173"/>
      <c r="G42" s="30"/>
    </row>
    <row r="45" spans="1:7" ht="14.25" x14ac:dyDescent="0.15">
      <c r="A45" s="36" t="s">
        <v>0</v>
      </c>
      <c r="B45" s="36" t="s">
        <v>1</v>
      </c>
      <c r="C45" s="36"/>
      <c r="D45" s="36" t="s">
        <v>5</v>
      </c>
      <c r="E45" s="36" t="s">
        <v>412</v>
      </c>
      <c r="F45" s="39"/>
    </row>
    <row r="46" spans="1:7" ht="14.25" x14ac:dyDescent="0.15">
      <c r="A46" s="36"/>
      <c r="B46" s="36" t="s">
        <v>3</v>
      </c>
      <c r="C46" s="36" t="s">
        <v>4</v>
      </c>
      <c r="D46" s="36"/>
      <c r="E46" s="36"/>
    </row>
    <row r="47" spans="1:7" ht="14.25" x14ac:dyDescent="0.15">
      <c r="A47" s="36" t="s">
        <v>413</v>
      </c>
      <c r="B47" s="36">
        <v>900000</v>
      </c>
      <c r="C47" s="36">
        <v>100000</v>
      </c>
      <c r="D47" s="36">
        <v>1000000</v>
      </c>
      <c r="E47" s="250">
        <v>43831</v>
      </c>
    </row>
    <row r="48" spans="1:7" ht="14.25" x14ac:dyDescent="0.15">
      <c r="A48" s="36" t="s">
        <v>414</v>
      </c>
      <c r="B48" s="36">
        <v>221750</v>
      </c>
      <c r="C48" s="36"/>
      <c r="D48" s="36">
        <v>221750</v>
      </c>
      <c r="E48" s="250">
        <v>43952</v>
      </c>
    </row>
    <row r="49" spans="1:8" ht="14.25" x14ac:dyDescent="0.15">
      <c r="A49" s="36" t="s">
        <v>416</v>
      </c>
      <c r="B49" s="36">
        <v>1220000</v>
      </c>
      <c r="C49" s="36"/>
      <c r="D49" s="36">
        <v>1220000</v>
      </c>
      <c r="E49" s="250">
        <v>44136</v>
      </c>
    </row>
    <row r="50" spans="1:8" ht="14.25" x14ac:dyDescent="0.15">
      <c r="A50" s="36" t="s">
        <v>258</v>
      </c>
      <c r="B50" s="36">
        <v>2700000</v>
      </c>
      <c r="C50" s="36">
        <v>300000</v>
      </c>
      <c r="D50" s="36">
        <v>3000000</v>
      </c>
      <c r="E50" s="250">
        <v>44166</v>
      </c>
    </row>
    <row r="51" spans="1:8" ht="14.25" x14ac:dyDescent="0.15">
      <c r="A51" s="36" t="s">
        <v>417</v>
      </c>
      <c r="B51" s="36">
        <v>18829.159999999996</v>
      </c>
      <c r="C51" s="36">
        <v>2092.1499999999996</v>
      </c>
      <c r="D51" s="36">
        <f>B51+C51</f>
        <v>20921.309999999998</v>
      </c>
      <c r="E51" s="250">
        <v>44166</v>
      </c>
      <c r="H51" s="39"/>
    </row>
    <row r="52" spans="1:8" ht="14.25" x14ac:dyDescent="0.15">
      <c r="A52" s="36"/>
      <c r="B52" s="36">
        <f>SUM(B47:B51)</f>
        <v>5060579.16</v>
      </c>
      <c r="C52" s="36">
        <f t="shared" ref="C52:D52" si="3">SUM(C47:C51)</f>
        <v>402092.15</v>
      </c>
      <c r="D52" s="36">
        <f t="shared" si="3"/>
        <v>5462671.3099999996</v>
      </c>
      <c r="E52" s="251"/>
    </row>
  </sheetData>
  <sortState ref="A33:E43">
    <sortCondition descending="1" ref="D33"/>
  </sortState>
  <mergeCells count="15">
    <mergeCell ref="A29:E29"/>
    <mergeCell ref="D30:E30"/>
    <mergeCell ref="A31:A32"/>
    <mergeCell ref="B31:D31"/>
    <mergeCell ref="E31:E32"/>
    <mergeCell ref="B19:D19"/>
    <mergeCell ref="E19:E20"/>
    <mergeCell ref="A17:E17"/>
    <mergeCell ref="D18:E18"/>
    <mergeCell ref="A19:A20"/>
    <mergeCell ref="A1:E1"/>
    <mergeCell ref="D2:E2"/>
    <mergeCell ref="A3:A4"/>
    <mergeCell ref="B3:D3"/>
    <mergeCell ref="E3:E4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9"/>
  <sheetViews>
    <sheetView tabSelected="1" topLeftCell="A434" workbookViewId="0">
      <selection activeCell="E441" sqref="E441"/>
    </sheetView>
  </sheetViews>
  <sheetFormatPr defaultRowHeight="13.5" x14ac:dyDescent="0.15"/>
  <cols>
    <col min="1" max="1" width="31.875" style="39" customWidth="1"/>
    <col min="2" max="2" width="29.5" style="39" customWidth="1"/>
    <col min="3" max="3" width="25.375" style="39" customWidth="1"/>
    <col min="4" max="4" width="17" style="39" customWidth="1"/>
    <col min="5" max="5" width="15.875" style="39" customWidth="1"/>
    <col min="6" max="6" width="17.5" style="39" customWidth="1"/>
    <col min="7" max="8" width="9" style="39"/>
    <col min="9" max="9" width="12.75" style="39" bestFit="1" customWidth="1"/>
    <col min="10" max="10" width="16.125" style="39" bestFit="1" customWidth="1"/>
    <col min="11" max="11" width="17.25" style="39" bestFit="1" customWidth="1"/>
    <col min="12" max="16384" width="9" style="39"/>
  </cols>
  <sheetData>
    <row r="1" spans="1:8" ht="18.75" x14ac:dyDescent="0.15">
      <c r="A1" s="181" t="s">
        <v>29</v>
      </c>
      <c r="B1" s="181"/>
      <c r="C1" s="181"/>
      <c r="D1" s="181"/>
      <c r="E1" s="181"/>
      <c r="F1" s="181"/>
      <c r="G1" s="181"/>
      <c r="H1" s="181"/>
    </row>
    <row r="2" spans="1:8" ht="18.75" x14ac:dyDescent="0.15">
      <c r="A2" s="45"/>
      <c r="B2" s="45"/>
      <c r="C2" s="45"/>
      <c r="D2" s="45"/>
      <c r="E2" s="45"/>
      <c r="F2" s="73">
        <v>2017.11</v>
      </c>
      <c r="G2" s="45"/>
      <c r="H2" s="45"/>
    </row>
    <row r="3" spans="1:8" ht="14.25" x14ac:dyDescent="0.15">
      <c r="A3" s="44" t="s">
        <v>30</v>
      </c>
      <c r="B3" s="44" t="s">
        <v>31</v>
      </c>
      <c r="C3" s="41" t="s">
        <v>32</v>
      </c>
      <c r="D3" s="42" t="s">
        <v>33</v>
      </c>
      <c r="E3" s="42" t="s">
        <v>34</v>
      </c>
      <c r="F3" s="41" t="s">
        <v>35</v>
      </c>
      <c r="G3" s="42"/>
      <c r="H3" s="43" t="s">
        <v>36</v>
      </c>
    </row>
    <row r="4" spans="1:8" ht="15.75" x14ac:dyDescent="0.15">
      <c r="A4" s="52" t="s">
        <v>37</v>
      </c>
      <c r="B4" s="56" t="s">
        <v>38</v>
      </c>
      <c r="C4" s="56"/>
      <c r="D4" s="66">
        <v>165378.18</v>
      </c>
      <c r="F4" s="55" t="s">
        <v>9</v>
      </c>
      <c r="G4" s="206"/>
      <c r="H4" s="46"/>
    </row>
    <row r="5" spans="1:8" ht="15.75" x14ac:dyDescent="0.15">
      <c r="A5" s="201" t="s">
        <v>39</v>
      </c>
      <c r="B5" s="203" t="s">
        <v>40</v>
      </c>
      <c r="C5" s="51" t="s">
        <v>41</v>
      </c>
      <c r="D5" s="66">
        <v>300000</v>
      </c>
      <c r="E5" s="54">
        <v>42887</v>
      </c>
      <c r="F5" s="203" t="s">
        <v>9</v>
      </c>
      <c r="G5" s="207"/>
      <c r="H5" s="46"/>
    </row>
    <row r="6" spans="1:8" ht="15.75" x14ac:dyDescent="0.15">
      <c r="A6" s="209"/>
      <c r="B6" s="205"/>
      <c r="C6" s="51" t="s">
        <v>42</v>
      </c>
      <c r="D6" s="66">
        <v>1700000</v>
      </c>
      <c r="E6" s="54">
        <v>43009</v>
      </c>
      <c r="F6" s="205"/>
      <c r="G6" s="207"/>
      <c r="H6" s="46"/>
    </row>
    <row r="7" spans="1:8" ht="15.75" x14ac:dyDescent="0.15">
      <c r="A7" s="210" t="s">
        <v>43</v>
      </c>
      <c r="B7" s="213" t="s">
        <v>44</v>
      </c>
      <c r="C7" s="17" t="s">
        <v>45</v>
      </c>
      <c r="D7" s="66">
        <v>2200000</v>
      </c>
      <c r="E7" s="54">
        <v>42856</v>
      </c>
      <c r="F7" s="213" t="s">
        <v>9</v>
      </c>
      <c r="G7" s="207"/>
      <c r="H7" s="46"/>
    </row>
    <row r="8" spans="1:8" ht="15.75" x14ac:dyDescent="0.15">
      <c r="A8" s="211"/>
      <c r="B8" s="214"/>
      <c r="C8" s="17" t="s">
        <v>46</v>
      </c>
      <c r="D8" s="66">
        <v>640000</v>
      </c>
      <c r="E8" s="54">
        <v>42887</v>
      </c>
      <c r="F8" s="214"/>
      <c r="G8" s="207"/>
      <c r="H8" s="46"/>
    </row>
    <row r="9" spans="1:8" ht="15.75" x14ac:dyDescent="0.15">
      <c r="A9" s="211"/>
      <c r="B9" s="214"/>
      <c r="C9" s="17" t="s">
        <v>47</v>
      </c>
      <c r="D9" s="66">
        <v>4360000</v>
      </c>
      <c r="E9" s="54">
        <v>42979</v>
      </c>
      <c r="F9" s="214"/>
      <c r="G9" s="207"/>
      <c r="H9" s="46"/>
    </row>
    <row r="10" spans="1:8" ht="14.25" x14ac:dyDescent="0.15">
      <c r="A10" s="212"/>
      <c r="B10" s="215"/>
      <c r="C10" s="58"/>
      <c r="D10" s="58"/>
      <c r="E10" s="58"/>
      <c r="F10" s="215"/>
      <c r="G10" s="207"/>
      <c r="H10" s="46"/>
    </row>
    <row r="11" spans="1:8" ht="15.75" x14ac:dyDescent="0.15">
      <c r="A11" s="201" t="s">
        <v>48</v>
      </c>
      <c r="B11" s="203" t="s">
        <v>49</v>
      </c>
      <c r="C11" s="17" t="s">
        <v>50</v>
      </c>
      <c r="D11" s="66">
        <v>1700000</v>
      </c>
      <c r="E11" s="54">
        <v>42736</v>
      </c>
      <c r="F11" s="203" t="s">
        <v>9</v>
      </c>
      <c r="G11" s="207"/>
      <c r="H11" s="46"/>
    </row>
    <row r="12" spans="1:8" ht="15.75" x14ac:dyDescent="0.15">
      <c r="A12" s="202"/>
      <c r="B12" s="204"/>
      <c r="C12" s="17" t="s">
        <v>51</v>
      </c>
      <c r="D12" s="66">
        <v>300000</v>
      </c>
      <c r="E12" s="54">
        <v>42936</v>
      </c>
      <c r="F12" s="204"/>
      <c r="G12" s="207"/>
      <c r="H12" s="46"/>
    </row>
    <row r="13" spans="1:8" ht="14.25" x14ac:dyDescent="0.15">
      <c r="A13" s="209"/>
      <c r="B13" s="205"/>
      <c r="C13" s="51"/>
      <c r="D13" s="58"/>
      <c r="E13" s="58"/>
      <c r="F13" s="205"/>
      <c r="G13" s="207"/>
      <c r="H13" s="46"/>
    </row>
    <row r="14" spans="1:8" ht="15.75" x14ac:dyDescent="0.15">
      <c r="A14" s="201" t="s">
        <v>52</v>
      </c>
      <c r="B14" s="51" t="s">
        <v>53</v>
      </c>
      <c r="C14" s="51"/>
      <c r="D14" s="66">
        <v>1332</v>
      </c>
      <c r="E14" s="54">
        <v>42795</v>
      </c>
      <c r="F14" s="203" t="s">
        <v>9</v>
      </c>
      <c r="G14" s="207"/>
      <c r="H14" s="46"/>
    </row>
    <row r="15" spans="1:8" ht="15.75" x14ac:dyDescent="0.15">
      <c r="A15" s="202"/>
      <c r="B15" s="51" t="s">
        <v>54</v>
      </c>
      <c r="C15" s="51"/>
      <c r="D15" s="66">
        <v>100</v>
      </c>
      <c r="E15" s="54">
        <v>42826</v>
      </c>
      <c r="F15" s="204"/>
      <c r="G15" s="207"/>
      <c r="H15" s="46"/>
    </row>
    <row r="16" spans="1:8" ht="15.75" x14ac:dyDescent="0.15">
      <c r="A16" s="202"/>
      <c r="B16" s="51" t="s">
        <v>55</v>
      </c>
      <c r="C16" s="51"/>
      <c r="D16" s="66">
        <v>90</v>
      </c>
      <c r="E16" s="54">
        <v>42856</v>
      </c>
      <c r="F16" s="204"/>
      <c r="G16" s="207"/>
      <c r="H16" s="46"/>
    </row>
    <row r="17" spans="1:8" ht="15.75" x14ac:dyDescent="0.15">
      <c r="A17" s="202"/>
      <c r="B17" s="51" t="s">
        <v>56</v>
      </c>
      <c r="C17" s="51"/>
      <c r="D17" s="66">
        <v>448.79</v>
      </c>
      <c r="E17" s="54">
        <v>42936</v>
      </c>
      <c r="F17" s="204"/>
      <c r="G17" s="207"/>
      <c r="H17" s="46"/>
    </row>
    <row r="18" spans="1:8" ht="15.75" x14ac:dyDescent="0.15">
      <c r="A18" s="202"/>
      <c r="B18" s="51" t="s">
        <v>57</v>
      </c>
      <c r="C18" s="51"/>
      <c r="D18" s="66">
        <v>635</v>
      </c>
      <c r="E18" s="54">
        <v>42936</v>
      </c>
      <c r="F18" s="204"/>
      <c r="G18" s="207"/>
      <c r="H18" s="46"/>
    </row>
    <row r="19" spans="1:8" ht="15.75" x14ac:dyDescent="0.15">
      <c r="A19" s="202"/>
      <c r="B19" s="51" t="s">
        <v>58</v>
      </c>
      <c r="C19" s="51"/>
      <c r="D19" s="66">
        <v>0</v>
      </c>
      <c r="E19" s="54">
        <v>42936</v>
      </c>
      <c r="F19" s="204"/>
      <c r="G19" s="207"/>
      <c r="H19" s="46"/>
    </row>
    <row r="20" spans="1:8" ht="15.75" x14ac:dyDescent="0.15">
      <c r="A20" s="202"/>
      <c r="B20" s="51" t="s">
        <v>59</v>
      </c>
      <c r="C20" s="51"/>
      <c r="D20" s="66">
        <v>665.6</v>
      </c>
      <c r="E20" s="54">
        <v>42948</v>
      </c>
      <c r="F20" s="204"/>
      <c r="G20" s="207"/>
      <c r="H20" s="46"/>
    </row>
    <row r="21" spans="1:8" ht="15.75" x14ac:dyDescent="0.15">
      <c r="A21" s="202"/>
      <c r="B21" s="51" t="s">
        <v>60</v>
      </c>
      <c r="C21" s="51"/>
      <c r="D21" s="66">
        <v>95</v>
      </c>
      <c r="E21" s="54">
        <v>42949</v>
      </c>
      <c r="F21" s="204"/>
      <c r="G21" s="207"/>
      <c r="H21" s="46"/>
    </row>
    <row r="22" spans="1:8" ht="15.75" x14ac:dyDescent="0.15">
      <c r="A22" s="202"/>
      <c r="B22" s="51" t="s">
        <v>61</v>
      </c>
      <c r="C22" s="51"/>
      <c r="D22" s="66">
        <v>1336</v>
      </c>
      <c r="E22" s="54">
        <v>42979</v>
      </c>
      <c r="F22" s="204"/>
      <c r="G22" s="207"/>
      <c r="H22" s="46"/>
    </row>
    <row r="23" spans="1:8" ht="28.5" x14ac:dyDescent="0.15">
      <c r="A23" s="202"/>
      <c r="B23" s="51" t="s">
        <v>62</v>
      </c>
      <c r="C23" s="51"/>
      <c r="D23" s="66">
        <v>30000</v>
      </c>
      <c r="E23" s="54">
        <v>43070</v>
      </c>
      <c r="F23" s="204"/>
      <c r="G23" s="207"/>
      <c r="H23" s="46"/>
    </row>
    <row r="24" spans="1:8" ht="15.75" x14ac:dyDescent="0.15">
      <c r="A24" s="209"/>
      <c r="B24" s="63"/>
      <c r="C24" s="63"/>
      <c r="D24" s="12"/>
      <c r="E24" s="13"/>
      <c r="F24" s="205"/>
      <c r="G24" s="207"/>
      <c r="H24" s="46"/>
    </row>
    <row r="25" spans="1:8" ht="28.5" x14ac:dyDescent="0.15">
      <c r="A25" s="55" t="s">
        <v>63</v>
      </c>
      <c r="B25" s="51" t="s">
        <v>64</v>
      </c>
      <c r="C25" s="51"/>
      <c r="D25" s="53">
        <v>192360</v>
      </c>
      <c r="E25" s="54">
        <v>43070</v>
      </c>
      <c r="F25" s="51" t="s">
        <v>9</v>
      </c>
      <c r="G25" s="207"/>
      <c r="H25" s="46"/>
    </row>
    <row r="26" spans="1:8" ht="15.75" x14ac:dyDescent="0.15">
      <c r="A26" s="201" t="s">
        <v>65</v>
      </c>
      <c r="B26" s="51" t="s">
        <v>66</v>
      </c>
      <c r="C26" s="51" t="s">
        <v>67</v>
      </c>
      <c r="D26" s="66">
        <v>400000</v>
      </c>
      <c r="E26" s="54">
        <v>42917</v>
      </c>
      <c r="F26" s="203" t="s">
        <v>9</v>
      </c>
      <c r="G26" s="207"/>
      <c r="H26" s="46"/>
    </row>
    <row r="27" spans="1:8" ht="15.75" x14ac:dyDescent="0.15">
      <c r="A27" s="202"/>
      <c r="B27" s="51" t="s">
        <v>66</v>
      </c>
      <c r="C27" s="51" t="s">
        <v>68</v>
      </c>
      <c r="D27" s="66">
        <v>3600000</v>
      </c>
      <c r="E27" s="54">
        <v>42979</v>
      </c>
      <c r="F27" s="204"/>
      <c r="G27" s="207"/>
      <c r="H27" s="46"/>
    </row>
    <row r="28" spans="1:8" ht="15.75" x14ac:dyDescent="0.15">
      <c r="A28" s="209"/>
      <c r="B28" s="40"/>
      <c r="C28" s="51"/>
      <c r="D28" s="53"/>
      <c r="E28" s="53"/>
      <c r="F28" s="205"/>
      <c r="G28" s="208"/>
      <c r="H28" s="14"/>
    </row>
    <row r="29" spans="1:8" ht="15.75" x14ac:dyDescent="0.15">
      <c r="A29" s="201" t="s">
        <v>69</v>
      </c>
      <c r="B29" s="203" t="s">
        <v>70</v>
      </c>
      <c r="C29" s="51"/>
      <c r="D29" s="66">
        <v>946017</v>
      </c>
      <c r="E29" s="54">
        <v>42826</v>
      </c>
      <c r="F29" s="203" t="s">
        <v>71</v>
      </c>
      <c r="G29" s="50"/>
      <c r="H29" s="46"/>
    </row>
    <row r="30" spans="1:8" ht="15.75" x14ac:dyDescent="0.15">
      <c r="A30" s="202"/>
      <c r="B30" s="205"/>
      <c r="C30" s="63"/>
      <c r="D30" s="66">
        <v>462920</v>
      </c>
      <c r="E30" s="54">
        <v>43040</v>
      </c>
      <c r="F30" s="204"/>
      <c r="G30" s="50"/>
      <c r="H30" s="46"/>
    </row>
    <row r="31" spans="1:8" ht="15.75" x14ac:dyDescent="0.15">
      <c r="A31" s="209"/>
      <c r="B31" s="63"/>
      <c r="C31" s="63"/>
      <c r="D31" s="53"/>
      <c r="E31" s="53"/>
      <c r="F31" s="204"/>
      <c r="G31" s="50"/>
      <c r="H31" s="46"/>
    </row>
    <row r="32" spans="1:8" ht="28.5" x14ac:dyDescent="0.15">
      <c r="A32" s="201" t="s">
        <v>72</v>
      </c>
      <c r="B32" s="51" t="s">
        <v>73</v>
      </c>
      <c r="C32" s="51" t="s">
        <v>74</v>
      </c>
      <c r="D32" s="66">
        <v>65912</v>
      </c>
      <c r="E32" s="54">
        <v>42979</v>
      </c>
      <c r="F32" s="204"/>
      <c r="G32" s="50"/>
      <c r="H32" s="46"/>
    </row>
    <row r="33" spans="1:8" ht="28.5" x14ac:dyDescent="0.15">
      <c r="A33" s="202"/>
      <c r="B33" s="51" t="s">
        <v>73</v>
      </c>
      <c r="C33" s="51" t="s">
        <v>75</v>
      </c>
      <c r="D33" s="66">
        <v>21728</v>
      </c>
      <c r="E33" s="54">
        <v>43070</v>
      </c>
      <c r="F33" s="204"/>
      <c r="G33" s="50"/>
      <c r="H33" s="46"/>
    </row>
    <row r="34" spans="1:8" ht="15.75" x14ac:dyDescent="0.15">
      <c r="A34" s="209"/>
      <c r="B34" s="51" t="s">
        <v>76</v>
      </c>
      <c r="C34" s="51" t="s">
        <v>77</v>
      </c>
      <c r="D34" s="66">
        <v>27973</v>
      </c>
      <c r="E34" s="54">
        <v>42917</v>
      </c>
      <c r="F34" s="205"/>
      <c r="G34" s="50"/>
      <c r="H34" s="46"/>
    </row>
    <row r="35" spans="1:8" ht="15.75" customHeight="1" x14ac:dyDescent="0.15">
      <c r="A35" s="201" t="s">
        <v>78</v>
      </c>
      <c r="B35" s="51" t="s">
        <v>79</v>
      </c>
      <c r="C35" s="51" t="s">
        <v>80</v>
      </c>
      <c r="D35" s="66">
        <v>1554076</v>
      </c>
      <c r="E35" s="54">
        <v>43070</v>
      </c>
      <c r="F35" s="203" t="s">
        <v>81</v>
      </c>
      <c r="G35" s="16"/>
      <c r="H35" s="46"/>
    </row>
    <row r="36" spans="1:8" ht="15.75" x14ac:dyDescent="0.15">
      <c r="A36" s="202"/>
      <c r="B36" s="51" t="s">
        <v>82</v>
      </c>
      <c r="C36" s="51"/>
      <c r="D36" s="66"/>
      <c r="E36" s="53"/>
      <c r="F36" s="204"/>
      <c r="G36" s="47"/>
      <c r="H36" s="46"/>
    </row>
    <row r="37" spans="1:8" ht="15.75" x14ac:dyDescent="0.15">
      <c r="A37" s="202"/>
      <c r="B37" s="51" t="s">
        <v>83</v>
      </c>
      <c r="C37" s="51"/>
      <c r="D37" s="66"/>
      <c r="E37" s="53"/>
      <c r="F37" s="204"/>
      <c r="G37" s="47"/>
      <c r="H37" s="46"/>
    </row>
    <row r="38" spans="1:8" ht="15.75" x14ac:dyDescent="0.15">
      <c r="A38" s="202"/>
      <c r="B38" s="51" t="s">
        <v>83</v>
      </c>
      <c r="C38" s="51"/>
      <c r="D38" s="66"/>
      <c r="E38" s="53"/>
      <c r="F38" s="204"/>
      <c r="G38" s="47"/>
      <c r="H38" s="46"/>
    </row>
    <row r="39" spans="1:8" ht="28.5" x14ac:dyDescent="0.15">
      <c r="A39" s="202"/>
      <c r="B39" s="51" t="s">
        <v>84</v>
      </c>
      <c r="C39" s="51"/>
      <c r="D39" s="66">
        <v>1547572</v>
      </c>
      <c r="E39" s="54">
        <v>42736</v>
      </c>
      <c r="F39" s="204"/>
      <c r="G39" s="47"/>
      <c r="H39" s="46"/>
    </row>
    <row r="40" spans="1:8" ht="28.5" x14ac:dyDescent="0.15">
      <c r="A40" s="202"/>
      <c r="B40" s="51" t="s">
        <v>85</v>
      </c>
      <c r="C40" s="51"/>
      <c r="D40" s="66">
        <v>11362</v>
      </c>
      <c r="E40" s="54">
        <v>43040</v>
      </c>
      <c r="F40" s="204"/>
      <c r="G40" s="47"/>
      <c r="H40" s="46"/>
    </row>
    <row r="41" spans="1:8" ht="15.75" x14ac:dyDescent="0.15">
      <c r="A41" s="209"/>
      <c r="B41" s="51" t="s">
        <v>86</v>
      </c>
      <c r="C41" s="51"/>
      <c r="D41" s="66">
        <v>256</v>
      </c>
      <c r="E41" s="54">
        <v>43070</v>
      </c>
      <c r="F41" s="205"/>
      <c r="G41" s="47"/>
      <c r="H41" s="46"/>
    </row>
    <row r="42" spans="1:8" ht="28.5" customHeight="1" x14ac:dyDescent="0.15">
      <c r="A42" s="201" t="s">
        <v>87</v>
      </c>
      <c r="B42" s="51" t="s">
        <v>88</v>
      </c>
      <c r="C42" s="51"/>
      <c r="D42" s="66">
        <v>50880</v>
      </c>
      <c r="E42" s="54">
        <v>42856</v>
      </c>
      <c r="F42" s="203" t="s">
        <v>89</v>
      </c>
      <c r="G42" s="47"/>
      <c r="H42" s="46"/>
    </row>
    <row r="43" spans="1:8" ht="28.5" x14ac:dyDescent="0.15">
      <c r="A43" s="202"/>
      <c r="B43" s="51" t="s">
        <v>90</v>
      </c>
      <c r="C43" s="51" t="s">
        <v>91</v>
      </c>
      <c r="D43" s="66">
        <v>153474.75</v>
      </c>
      <c r="E43" s="54">
        <v>42979</v>
      </c>
      <c r="F43" s="204"/>
      <c r="G43" s="47"/>
      <c r="H43" s="46"/>
    </row>
    <row r="44" spans="1:8" ht="28.5" x14ac:dyDescent="0.15">
      <c r="A44" s="202"/>
      <c r="B44" s="51" t="s">
        <v>92</v>
      </c>
      <c r="C44" s="51" t="s">
        <v>93</v>
      </c>
      <c r="D44" s="66">
        <v>46256.71</v>
      </c>
      <c r="E44" s="54">
        <v>43009</v>
      </c>
      <c r="F44" s="204"/>
      <c r="G44" s="47"/>
      <c r="H44" s="46"/>
    </row>
    <row r="45" spans="1:8" ht="28.5" x14ac:dyDescent="0.15">
      <c r="A45" s="202"/>
      <c r="B45" s="51" t="s">
        <v>90</v>
      </c>
      <c r="C45" s="51" t="s">
        <v>91</v>
      </c>
      <c r="D45" s="66">
        <v>82640.25</v>
      </c>
      <c r="E45" s="54">
        <v>43009</v>
      </c>
      <c r="F45" s="204"/>
      <c r="G45" s="47"/>
      <c r="H45" s="46"/>
    </row>
    <row r="46" spans="1:8" ht="28.5" x14ac:dyDescent="0.15">
      <c r="A46" s="202"/>
      <c r="B46" s="51" t="s">
        <v>94</v>
      </c>
      <c r="C46" s="51"/>
      <c r="D46" s="66">
        <v>1138.5</v>
      </c>
      <c r="E46" s="54">
        <v>42917</v>
      </c>
      <c r="F46" s="204"/>
      <c r="G46" s="47"/>
      <c r="H46" s="46"/>
    </row>
    <row r="47" spans="1:8" ht="28.5" x14ac:dyDescent="0.15">
      <c r="A47" s="202"/>
      <c r="B47" s="51" t="s">
        <v>95</v>
      </c>
      <c r="C47" s="51"/>
      <c r="D47" s="66">
        <v>390500</v>
      </c>
      <c r="E47" s="54">
        <v>42826</v>
      </c>
      <c r="F47" s="204"/>
      <c r="G47" s="47"/>
      <c r="H47" s="46"/>
    </row>
    <row r="48" spans="1:8" ht="15.75" x14ac:dyDescent="0.15">
      <c r="A48" s="202"/>
      <c r="B48" s="51" t="s">
        <v>96</v>
      </c>
      <c r="C48" s="51"/>
      <c r="D48" s="66">
        <v>535070</v>
      </c>
      <c r="E48" s="54">
        <v>42979</v>
      </c>
      <c r="F48" s="205"/>
      <c r="G48" s="47"/>
      <c r="H48" s="46"/>
    </row>
    <row r="49" spans="1:8" ht="28.5" x14ac:dyDescent="0.15">
      <c r="A49" s="202"/>
      <c r="B49" s="51" t="s">
        <v>97</v>
      </c>
      <c r="C49" s="51" t="s">
        <v>98</v>
      </c>
      <c r="D49" s="66">
        <v>15000</v>
      </c>
      <c r="E49" s="54">
        <v>43040</v>
      </c>
      <c r="F49" s="203" t="s">
        <v>7</v>
      </c>
      <c r="G49" s="47"/>
      <c r="H49" s="46"/>
    </row>
    <row r="50" spans="1:8" ht="28.5" x14ac:dyDescent="0.15">
      <c r="A50" s="202"/>
      <c r="B50" s="51" t="s">
        <v>97</v>
      </c>
      <c r="C50" s="51" t="s">
        <v>99</v>
      </c>
      <c r="D50" s="66">
        <v>15000</v>
      </c>
      <c r="E50" s="54">
        <v>43070</v>
      </c>
      <c r="F50" s="204"/>
      <c r="G50" s="47"/>
      <c r="H50" s="46"/>
    </row>
    <row r="51" spans="1:8" ht="15.75" x14ac:dyDescent="0.15">
      <c r="A51" s="202"/>
      <c r="B51" s="51" t="s">
        <v>100</v>
      </c>
      <c r="C51" s="51"/>
      <c r="D51" s="53">
        <v>54457.14</v>
      </c>
      <c r="E51" s="54">
        <v>43070</v>
      </c>
      <c r="F51" s="204"/>
      <c r="G51" s="47"/>
      <c r="H51" s="46"/>
    </row>
    <row r="52" spans="1:8" ht="28.5" x14ac:dyDescent="0.15">
      <c r="A52" s="202"/>
      <c r="B52" s="51" t="s">
        <v>101</v>
      </c>
      <c r="C52" s="51" t="s">
        <v>102</v>
      </c>
      <c r="D52" s="66">
        <v>600000</v>
      </c>
      <c r="E52" s="54">
        <v>43070</v>
      </c>
      <c r="F52" s="204"/>
      <c r="G52" s="47"/>
      <c r="H52" s="46"/>
    </row>
    <row r="53" spans="1:8" ht="28.5" x14ac:dyDescent="0.15">
      <c r="A53" s="202"/>
      <c r="B53" s="51" t="s">
        <v>76</v>
      </c>
      <c r="C53" s="51" t="s">
        <v>103</v>
      </c>
      <c r="D53" s="66">
        <v>49308</v>
      </c>
      <c r="E53" s="54">
        <v>43070</v>
      </c>
      <c r="F53" s="204"/>
      <c r="G53" s="47"/>
      <c r="H53" s="46"/>
    </row>
    <row r="54" spans="1:8" ht="15.75" x14ac:dyDescent="0.15">
      <c r="A54" s="202"/>
      <c r="B54" s="51" t="s">
        <v>76</v>
      </c>
      <c r="C54" s="51" t="s">
        <v>104</v>
      </c>
      <c r="D54" s="66">
        <v>1620</v>
      </c>
      <c r="E54" s="54">
        <v>43040</v>
      </c>
      <c r="F54" s="204"/>
      <c r="G54" s="47"/>
      <c r="H54" s="46"/>
    </row>
    <row r="55" spans="1:8" ht="14.25" x14ac:dyDescent="0.15">
      <c r="A55" s="209"/>
      <c r="B55" s="58"/>
      <c r="C55" s="58"/>
      <c r="D55" s="58"/>
      <c r="E55" s="58"/>
      <c r="F55" s="205"/>
      <c r="G55" s="47"/>
      <c r="H55" s="46"/>
    </row>
    <row r="56" spans="1:8" ht="15.75" customHeight="1" x14ac:dyDescent="0.15">
      <c r="A56" s="201" t="s">
        <v>105</v>
      </c>
      <c r="B56" s="203" t="s">
        <v>106</v>
      </c>
      <c r="C56" s="51"/>
      <c r="D56" s="66">
        <v>86400</v>
      </c>
      <c r="E56" s="54">
        <v>42856</v>
      </c>
      <c r="F56" s="203" t="s">
        <v>7</v>
      </c>
      <c r="G56" s="47"/>
      <c r="H56" s="46"/>
    </row>
    <row r="57" spans="1:8" ht="15.75" x14ac:dyDescent="0.15">
      <c r="A57" s="209"/>
      <c r="B57" s="205"/>
      <c r="C57" s="51"/>
      <c r="D57" s="66">
        <v>57600</v>
      </c>
      <c r="E57" s="54">
        <v>42979</v>
      </c>
      <c r="F57" s="205"/>
      <c r="G57" s="47"/>
      <c r="H57" s="46"/>
    </row>
    <row r="58" spans="1:8" ht="15.75" customHeight="1" x14ac:dyDescent="0.15">
      <c r="A58" s="201" t="s">
        <v>107</v>
      </c>
      <c r="B58" s="51" t="s">
        <v>108</v>
      </c>
      <c r="C58" s="51"/>
      <c r="D58" s="66">
        <v>116042.9</v>
      </c>
      <c r="E58" s="54">
        <v>42826</v>
      </c>
      <c r="F58" s="203" t="s">
        <v>109</v>
      </c>
      <c r="G58" s="47"/>
      <c r="H58" s="46"/>
    </row>
    <row r="59" spans="1:8" ht="15.75" x14ac:dyDescent="0.15">
      <c r="A59" s="202"/>
      <c r="B59" s="51" t="s">
        <v>110</v>
      </c>
      <c r="C59" s="51"/>
      <c r="D59" s="66">
        <v>47597.62</v>
      </c>
      <c r="E59" s="54">
        <v>42856</v>
      </c>
      <c r="F59" s="204"/>
      <c r="G59" s="47"/>
      <c r="H59" s="46"/>
    </row>
    <row r="60" spans="1:8" ht="28.5" x14ac:dyDescent="0.15">
      <c r="A60" s="209"/>
      <c r="B60" s="51" t="s">
        <v>111</v>
      </c>
      <c r="C60" s="51"/>
      <c r="D60" s="53"/>
      <c r="E60" s="53"/>
      <c r="F60" s="205"/>
      <c r="G60" s="47"/>
      <c r="H60" s="46"/>
    </row>
    <row r="61" spans="1:8" ht="15.75" customHeight="1" x14ac:dyDescent="0.15">
      <c r="A61" s="201" t="s">
        <v>107</v>
      </c>
      <c r="B61" s="203" t="s">
        <v>112</v>
      </c>
      <c r="C61" s="51"/>
      <c r="D61" s="66">
        <v>260000</v>
      </c>
      <c r="E61" s="54">
        <v>43009</v>
      </c>
      <c r="F61" s="203" t="s">
        <v>113</v>
      </c>
      <c r="G61" s="47"/>
      <c r="H61" s="46"/>
    </row>
    <row r="62" spans="1:8" ht="15.75" x14ac:dyDescent="0.15">
      <c r="A62" s="209"/>
      <c r="B62" s="205"/>
      <c r="C62" s="51"/>
      <c r="D62" s="66">
        <v>100657.05</v>
      </c>
      <c r="E62" s="54">
        <v>43040</v>
      </c>
      <c r="F62" s="205"/>
      <c r="G62" s="47"/>
      <c r="H62" s="46"/>
    </row>
    <row r="63" spans="1:8" ht="28.5" x14ac:dyDescent="0.15">
      <c r="A63" s="51" t="s">
        <v>114</v>
      </c>
      <c r="B63" s="51" t="s">
        <v>115</v>
      </c>
      <c r="C63" s="51"/>
      <c r="D63" s="53"/>
      <c r="E63" s="53"/>
      <c r="F63" s="55" t="s">
        <v>9</v>
      </c>
      <c r="G63" s="47"/>
      <c r="H63" s="46"/>
    </row>
    <row r="64" spans="1:8" ht="28.5" customHeight="1" x14ac:dyDescent="0.15">
      <c r="A64" s="203" t="s">
        <v>116</v>
      </c>
      <c r="B64" s="51" t="s">
        <v>117</v>
      </c>
      <c r="C64" s="51"/>
      <c r="D64" s="66">
        <v>250000</v>
      </c>
      <c r="E64" s="54">
        <v>42917</v>
      </c>
      <c r="F64" s="203" t="s">
        <v>6</v>
      </c>
      <c r="G64" s="47"/>
      <c r="H64" s="46"/>
    </row>
    <row r="65" spans="1:8" ht="28.5" x14ac:dyDescent="0.15">
      <c r="A65" s="204"/>
      <c r="B65" s="51" t="s">
        <v>118</v>
      </c>
      <c r="C65" s="51"/>
      <c r="D65" s="66">
        <v>29998</v>
      </c>
      <c r="E65" s="54">
        <v>43040</v>
      </c>
      <c r="F65" s="204"/>
      <c r="G65" s="47"/>
      <c r="H65" s="46"/>
    </row>
    <row r="66" spans="1:8" ht="28.5" x14ac:dyDescent="0.15">
      <c r="A66" s="205"/>
      <c r="B66" s="51" t="s">
        <v>119</v>
      </c>
      <c r="C66" s="51"/>
      <c r="D66" s="66">
        <v>196700</v>
      </c>
      <c r="E66" s="54">
        <v>43040</v>
      </c>
      <c r="F66" s="205"/>
      <c r="G66" s="47"/>
      <c r="H66" s="46"/>
    </row>
    <row r="67" spans="1:8" ht="15.75" x14ac:dyDescent="0.15">
      <c r="A67" s="201" t="s">
        <v>120</v>
      </c>
      <c r="B67" s="51" t="s">
        <v>121</v>
      </c>
      <c r="C67" s="51"/>
      <c r="D67" s="66">
        <v>46083.33</v>
      </c>
      <c r="E67" s="54">
        <v>42917</v>
      </c>
      <c r="F67" s="203" t="s">
        <v>8</v>
      </c>
      <c r="G67" s="47"/>
      <c r="H67" s="46"/>
    </row>
    <row r="68" spans="1:8" ht="28.5" x14ac:dyDescent="0.15">
      <c r="A68" s="202"/>
      <c r="B68" s="51" t="s">
        <v>122</v>
      </c>
      <c r="C68" s="51"/>
      <c r="D68" s="66">
        <v>1800</v>
      </c>
      <c r="E68" s="54">
        <v>42887</v>
      </c>
      <c r="F68" s="204"/>
      <c r="G68" s="47"/>
      <c r="H68" s="46"/>
    </row>
    <row r="69" spans="1:8" ht="15.75" x14ac:dyDescent="0.15">
      <c r="A69" s="202"/>
      <c r="B69" s="51" t="s">
        <v>76</v>
      </c>
      <c r="C69" s="51" t="s">
        <v>77</v>
      </c>
      <c r="D69" s="66">
        <v>88871</v>
      </c>
      <c r="E69" s="54">
        <v>42917</v>
      </c>
      <c r="F69" s="204"/>
      <c r="G69" s="47"/>
      <c r="H69" s="46"/>
    </row>
    <row r="70" spans="1:8" ht="28.5" x14ac:dyDescent="0.15">
      <c r="A70" s="202"/>
      <c r="B70" s="51" t="s">
        <v>123</v>
      </c>
      <c r="C70" s="51" t="s">
        <v>124</v>
      </c>
      <c r="D70" s="66">
        <v>5000</v>
      </c>
      <c r="E70" s="54">
        <v>42917</v>
      </c>
      <c r="F70" s="204"/>
      <c r="G70" s="47"/>
      <c r="H70" s="46"/>
    </row>
    <row r="71" spans="1:8" ht="28.5" x14ac:dyDescent="0.15">
      <c r="A71" s="202"/>
      <c r="B71" s="51" t="s">
        <v>73</v>
      </c>
      <c r="C71" s="51" t="s">
        <v>74</v>
      </c>
      <c r="D71" s="66">
        <v>265468</v>
      </c>
      <c r="E71" s="54">
        <v>42979</v>
      </c>
      <c r="F71" s="204"/>
      <c r="G71" s="47"/>
      <c r="H71" s="46"/>
    </row>
    <row r="72" spans="1:8" ht="28.5" x14ac:dyDescent="0.15">
      <c r="A72" s="202"/>
      <c r="B72" s="51" t="s">
        <v>73</v>
      </c>
      <c r="C72" s="51" t="s">
        <v>74</v>
      </c>
      <c r="D72" s="66">
        <v>70012</v>
      </c>
      <c r="E72" s="54">
        <v>43070</v>
      </c>
      <c r="F72" s="204"/>
      <c r="G72" s="47"/>
      <c r="H72" s="46"/>
    </row>
    <row r="73" spans="1:8" ht="15.75" x14ac:dyDescent="0.15">
      <c r="A73" s="202"/>
      <c r="B73" s="51" t="s">
        <v>125</v>
      </c>
      <c r="C73" s="51"/>
      <c r="D73" s="66">
        <v>9200</v>
      </c>
      <c r="E73" s="54">
        <v>43070</v>
      </c>
      <c r="F73" s="204"/>
      <c r="G73" s="47"/>
      <c r="H73" s="46"/>
    </row>
    <row r="74" spans="1:8" ht="15.75" x14ac:dyDescent="0.15">
      <c r="A74" s="202"/>
      <c r="B74" s="51" t="s">
        <v>76</v>
      </c>
      <c r="C74" s="51" t="s">
        <v>126</v>
      </c>
      <c r="D74" s="66">
        <v>666</v>
      </c>
      <c r="E74" s="54">
        <v>43040</v>
      </c>
      <c r="F74" s="204"/>
      <c r="G74" s="47"/>
      <c r="H74" s="46"/>
    </row>
    <row r="75" spans="1:8" ht="15.75" x14ac:dyDescent="0.15">
      <c r="A75" s="209"/>
      <c r="B75" s="59"/>
      <c r="C75" s="51"/>
      <c r="D75" s="66"/>
      <c r="E75" s="53"/>
      <c r="F75" s="205"/>
      <c r="G75" s="47"/>
      <c r="H75" s="46"/>
    </row>
    <row r="76" spans="1:8" ht="15.75" x14ac:dyDescent="0.15">
      <c r="A76" s="20" t="s">
        <v>127</v>
      </c>
      <c r="B76" s="59" t="s">
        <v>128</v>
      </c>
      <c r="C76" s="51" t="s">
        <v>129</v>
      </c>
      <c r="D76" s="66">
        <v>70308</v>
      </c>
      <c r="E76" s="54">
        <v>43070</v>
      </c>
      <c r="F76" s="19"/>
      <c r="G76" s="47"/>
      <c r="H76" s="46"/>
    </row>
    <row r="77" spans="1:8" ht="28.5" x14ac:dyDescent="0.15">
      <c r="A77" s="15" t="s">
        <v>130</v>
      </c>
      <c r="B77" s="57" t="s">
        <v>111</v>
      </c>
      <c r="C77" s="57"/>
      <c r="D77" s="66">
        <v>4700</v>
      </c>
      <c r="E77" s="54">
        <v>42736</v>
      </c>
      <c r="F77" s="51" t="s">
        <v>131</v>
      </c>
      <c r="G77" s="47"/>
      <c r="H77" s="46"/>
    </row>
    <row r="78" spans="1:8" ht="15.75" x14ac:dyDescent="0.15">
      <c r="A78" s="219" t="s">
        <v>132</v>
      </c>
      <c r="B78" s="57" t="s">
        <v>133</v>
      </c>
      <c r="C78" s="57"/>
      <c r="D78" s="66">
        <v>300000</v>
      </c>
      <c r="E78" s="54">
        <v>42795</v>
      </c>
      <c r="F78" s="216"/>
      <c r="G78" s="47"/>
      <c r="H78" s="46"/>
    </row>
    <row r="79" spans="1:8" ht="15.75" x14ac:dyDescent="0.15">
      <c r="A79" s="220"/>
      <c r="B79" s="57" t="s">
        <v>134</v>
      </c>
      <c r="C79" s="57"/>
      <c r="D79" s="66">
        <v>200000</v>
      </c>
      <c r="E79" s="54">
        <v>42796</v>
      </c>
      <c r="F79" s="217"/>
      <c r="G79" s="47"/>
      <c r="H79" s="46"/>
    </row>
    <row r="80" spans="1:8" ht="15.75" x14ac:dyDescent="0.15">
      <c r="A80" s="221"/>
      <c r="B80" s="57" t="s">
        <v>135</v>
      </c>
      <c r="C80" s="57"/>
      <c r="D80" s="66">
        <v>23</v>
      </c>
      <c r="E80" s="54">
        <v>43070</v>
      </c>
      <c r="F80" s="218"/>
      <c r="G80" s="47"/>
      <c r="H80" s="46"/>
    </row>
    <row r="81" spans="1:11" ht="28.5" x14ac:dyDescent="0.15">
      <c r="A81" s="62" t="s">
        <v>136</v>
      </c>
      <c r="B81" s="57" t="s">
        <v>137</v>
      </c>
      <c r="C81" s="57"/>
      <c r="D81" s="66">
        <v>450000</v>
      </c>
      <c r="E81" s="54">
        <v>42736</v>
      </c>
      <c r="F81" s="10" t="s">
        <v>113</v>
      </c>
      <c r="G81" s="47"/>
      <c r="H81" s="46"/>
    </row>
    <row r="82" spans="1:11" ht="28.5" x14ac:dyDescent="0.15">
      <c r="A82" s="11" t="s">
        <v>138</v>
      </c>
      <c r="B82" s="57" t="s">
        <v>49</v>
      </c>
      <c r="C82" s="57" t="s">
        <v>139</v>
      </c>
      <c r="D82" s="66">
        <v>660000</v>
      </c>
      <c r="E82" s="54">
        <v>42936</v>
      </c>
      <c r="F82" s="10"/>
      <c r="G82" s="47"/>
      <c r="H82" s="46"/>
    </row>
    <row r="83" spans="1:11" ht="15.75" x14ac:dyDescent="0.15">
      <c r="A83" s="52"/>
      <c r="B83" s="51"/>
      <c r="C83" s="51"/>
      <c r="D83" s="53"/>
      <c r="E83" s="53"/>
      <c r="F83" s="48"/>
      <c r="G83" s="47"/>
      <c r="H83" s="46"/>
    </row>
    <row r="84" spans="1:11" ht="15.75" x14ac:dyDescent="0.15">
      <c r="A84" s="52" t="s">
        <v>5</v>
      </c>
      <c r="B84" s="51"/>
      <c r="C84" s="51"/>
      <c r="D84" s="49">
        <v>25542728.82</v>
      </c>
      <c r="E84" s="49"/>
      <c r="F84" s="48"/>
      <c r="G84" s="47"/>
      <c r="H84" s="46"/>
    </row>
    <row r="87" spans="1:11" ht="18.75" x14ac:dyDescent="0.15">
      <c r="A87" s="181" t="s">
        <v>140</v>
      </c>
      <c r="B87" s="181"/>
      <c r="C87" s="181"/>
      <c r="D87" s="181"/>
      <c r="E87" s="181"/>
      <c r="F87" s="181"/>
      <c r="G87" s="181"/>
      <c r="H87" s="181"/>
    </row>
    <row r="88" spans="1:11" ht="18.75" x14ac:dyDescent="0.15">
      <c r="A88" s="45"/>
      <c r="B88" s="45"/>
      <c r="C88" s="45"/>
      <c r="D88" s="45"/>
      <c r="E88" s="45"/>
      <c r="F88" s="60">
        <v>2018.11</v>
      </c>
      <c r="G88" s="45"/>
      <c r="H88" s="45"/>
    </row>
    <row r="89" spans="1:11" ht="14.25" x14ac:dyDescent="0.15">
      <c r="A89" s="44" t="s">
        <v>30</v>
      </c>
      <c r="B89" s="44" t="s">
        <v>31</v>
      </c>
      <c r="C89" s="41" t="s">
        <v>32</v>
      </c>
      <c r="D89" s="42" t="s">
        <v>33</v>
      </c>
      <c r="E89" s="42" t="s">
        <v>34</v>
      </c>
      <c r="F89" s="41" t="s">
        <v>35</v>
      </c>
      <c r="G89" s="42"/>
      <c r="H89" s="43" t="s">
        <v>36</v>
      </c>
    </row>
    <row r="90" spans="1:11" ht="15.75" x14ac:dyDescent="0.15">
      <c r="A90" s="52" t="s">
        <v>37</v>
      </c>
      <c r="B90" s="56" t="s">
        <v>38</v>
      </c>
      <c r="C90" s="56"/>
      <c r="D90" s="53">
        <v>412214.69999999995</v>
      </c>
      <c r="F90" s="55" t="s">
        <v>9</v>
      </c>
      <c r="G90" s="206"/>
      <c r="H90" s="46"/>
    </row>
    <row r="91" spans="1:11" ht="15.75" x14ac:dyDescent="0.15">
      <c r="A91" s="201" t="s">
        <v>39</v>
      </c>
      <c r="B91" s="203" t="s">
        <v>40</v>
      </c>
      <c r="C91" s="51" t="s">
        <v>141</v>
      </c>
      <c r="D91" s="53">
        <v>300000</v>
      </c>
      <c r="E91" s="54">
        <v>43405</v>
      </c>
      <c r="F91" s="203" t="s">
        <v>9</v>
      </c>
      <c r="G91" s="207"/>
      <c r="H91" s="46"/>
      <c r="K91" s="150">
        <f>D84+D232+D330+D444</f>
        <v>70553927.710000008</v>
      </c>
    </row>
    <row r="92" spans="1:11" ht="15.75" x14ac:dyDescent="0.15">
      <c r="A92" s="209"/>
      <c r="B92" s="205"/>
      <c r="C92" s="51" t="s">
        <v>42</v>
      </c>
      <c r="D92" s="53"/>
      <c r="E92" s="54"/>
      <c r="F92" s="205"/>
      <c r="G92" s="207"/>
      <c r="H92" s="46"/>
    </row>
    <row r="93" spans="1:11" ht="15.75" x14ac:dyDescent="0.15">
      <c r="A93" s="210" t="s">
        <v>43</v>
      </c>
      <c r="B93" s="213" t="s">
        <v>44</v>
      </c>
      <c r="C93" s="17" t="s">
        <v>142</v>
      </c>
      <c r="D93" s="53">
        <v>600000</v>
      </c>
      <c r="E93" s="54">
        <v>43374</v>
      </c>
      <c r="F93" s="213" t="s">
        <v>9</v>
      </c>
      <c r="G93" s="207"/>
      <c r="H93" s="46"/>
    </row>
    <row r="94" spans="1:11" ht="15.75" x14ac:dyDescent="0.15">
      <c r="A94" s="211"/>
      <c r="B94" s="214"/>
      <c r="C94" s="17"/>
      <c r="D94" s="53"/>
      <c r="E94" s="54"/>
      <c r="F94" s="214"/>
      <c r="G94" s="207"/>
      <c r="H94" s="46"/>
    </row>
    <row r="95" spans="1:11" ht="15.75" x14ac:dyDescent="0.15">
      <c r="A95" s="211"/>
      <c r="B95" s="214"/>
      <c r="C95" s="17"/>
      <c r="D95" s="53"/>
      <c r="E95" s="54"/>
      <c r="F95" s="214"/>
      <c r="G95" s="207"/>
      <c r="H95" s="46"/>
    </row>
    <row r="96" spans="1:11" ht="15.75" x14ac:dyDescent="0.15">
      <c r="A96" s="201" t="s">
        <v>48</v>
      </c>
      <c r="B96" s="203" t="s">
        <v>49</v>
      </c>
      <c r="C96" s="17" t="s">
        <v>143</v>
      </c>
      <c r="D96" s="53">
        <v>1700000</v>
      </c>
      <c r="E96" s="54">
        <v>43101</v>
      </c>
      <c r="F96" s="203" t="s">
        <v>9</v>
      </c>
      <c r="G96" s="207"/>
      <c r="H96" s="46"/>
    </row>
    <row r="97" spans="1:8" ht="15.75" x14ac:dyDescent="0.15">
      <c r="A97" s="202"/>
      <c r="B97" s="204"/>
      <c r="C97" s="17" t="s">
        <v>144</v>
      </c>
      <c r="D97" s="53">
        <v>300000</v>
      </c>
      <c r="E97" s="54">
        <v>43221</v>
      </c>
      <c r="F97" s="204"/>
      <c r="G97" s="207"/>
      <c r="H97" s="46"/>
    </row>
    <row r="98" spans="1:8" ht="14.25" x14ac:dyDescent="0.15">
      <c r="A98" s="209"/>
      <c r="B98" s="205"/>
      <c r="C98" s="17"/>
      <c r="D98" s="58"/>
      <c r="E98" s="58"/>
      <c r="F98" s="205"/>
      <c r="G98" s="207"/>
      <c r="H98" s="46"/>
    </row>
    <row r="99" spans="1:8" ht="15.75" x14ac:dyDescent="0.15">
      <c r="A99" s="201" t="s">
        <v>145</v>
      </c>
      <c r="B99" s="51"/>
      <c r="C99" s="51" t="s">
        <v>146</v>
      </c>
      <c r="D99" s="53">
        <v>1909</v>
      </c>
      <c r="E99" s="54">
        <v>43101</v>
      </c>
      <c r="F99" s="203" t="s">
        <v>9</v>
      </c>
      <c r="G99" s="207"/>
      <c r="H99" s="46"/>
    </row>
    <row r="100" spans="1:8" ht="15.75" x14ac:dyDescent="0.15">
      <c r="A100" s="202"/>
      <c r="B100" s="51"/>
      <c r="C100" s="51" t="s">
        <v>147</v>
      </c>
      <c r="D100" s="53">
        <v>1930</v>
      </c>
      <c r="E100" s="54">
        <v>43101</v>
      </c>
      <c r="F100" s="204"/>
      <c r="G100" s="207"/>
      <c r="H100" s="46"/>
    </row>
    <row r="101" spans="1:8" ht="15.75" x14ac:dyDescent="0.15">
      <c r="A101" s="202"/>
      <c r="B101" s="51"/>
      <c r="C101" s="51" t="s">
        <v>59</v>
      </c>
      <c r="D101" s="53">
        <v>391.62</v>
      </c>
      <c r="E101" s="54">
        <v>43101</v>
      </c>
      <c r="F101" s="204"/>
      <c r="G101" s="207"/>
      <c r="H101" s="46"/>
    </row>
    <row r="102" spans="1:8" ht="15.75" x14ac:dyDescent="0.15">
      <c r="A102" s="202"/>
      <c r="B102" s="51"/>
      <c r="C102" s="51" t="s">
        <v>54</v>
      </c>
      <c r="D102" s="53">
        <v>85</v>
      </c>
      <c r="E102" s="54">
        <v>43101</v>
      </c>
      <c r="F102" s="204"/>
      <c r="G102" s="207"/>
      <c r="H102" s="46"/>
    </row>
    <row r="103" spans="1:8" ht="15.75" x14ac:dyDescent="0.15">
      <c r="A103" s="202"/>
      <c r="B103" s="51"/>
      <c r="C103" s="51" t="s">
        <v>148</v>
      </c>
      <c r="D103" s="53">
        <v>983</v>
      </c>
      <c r="E103" s="54">
        <v>43160</v>
      </c>
      <c r="F103" s="204"/>
      <c r="G103" s="207"/>
      <c r="H103" s="46"/>
    </row>
    <row r="104" spans="1:8" ht="28.5" x14ac:dyDescent="0.15">
      <c r="A104" s="202"/>
      <c r="B104" s="51"/>
      <c r="C104" s="51" t="s">
        <v>149</v>
      </c>
      <c r="D104" s="53">
        <v>21830</v>
      </c>
      <c r="E104" s="54">
        <v>43191</v>
      </c>
      <c r="F104" s="204"/>
      <c r="G104" s="207"/>
      <c r="H104" s="46"/>
    </row>
    <row r="105" spans="1:8" ht="28.5" x14ac:dyDescent="0.15">
      <c r="A105" s="202"/>
      <c r="B105" s="51"/>
      <c r="C105" s="51" t="s">
        <v>150</v>
      </c>
      <c r="D105" s="53">
        <v>25215</v>
      </c>
      <c r="E105" s="54">
        <v>43221</v>
      </c>
      <c r="F105" s="204"/>
      <c r="G105" s="207"/>
      <c r="H105" s="46"/>
    </row>
    <row r="106" spans="1:8" ht="42.75" x14ac:dyDescent="0.15">
      <c r="A106" s="202"/>
      <c r="B106" s="51"/>
      <c r="C106" s="51" t="s">
        <v>151</v>
      </c>
      <c r="D106" s="53">
        <v>10</v>
      </c>
      <c r="E106" s="54">
        <v>43221</v>
      </c>
      <c r="F106" s="204"/>
      <c r="G106" s="207"/>
      <c r="H106" s="46"/>
    </row>
    <row r="107" spans="1:8" ht="28.5" x14ac:dyDescent="0.15">
      <c r="A107" s="202"/>
      <c r="B107" s="51"/>
      <c r="C107" s="51" t="s">
        <v>152</v>
      </c>
      <c r="D107" s="53">
        <v>1008</v>
      </c>
      <c r="E107" s="54">
        <v>43221</v>
      </c>
      <c r="F107" s="204"/>
      <c r="G107" s="207"/>
      <c r="H107" s="46"/>
    </row>
    <row r="108" spans="1:8" ht="28.5" x14ac:dyDescent="0.15">
      <c r="A108" s="202"/>
      <c r="B108" s="51"/>
      <c r="C108" s="51" t="s">
        <v>153</v>
      </c>
      <c r="D108" s="53">
        <v>1122</v>
      </c>
      <c r="E108" s="54">
        <v>43221</v>
      </c>
      <c r="F108" s="204"/>
      <c r="G108" s="207"/>
      <c r="H108" s="46"/>
    </row>
    <row r="109" spans="1:8" ht="15.75" x14ac:dyDescent="0.15">
      <c r="A109" s="202"/>
      <c r="B109" s="51"/>
      <c r="C109" s="51" t="s">
        <v>54</v>
      </c>
      <c r="D109" s="53">
        <v>71</v>
      </c>
      <c r="E109" s="54">
        <v>43191</v>
      </c>
      <c r="F109" s="204"/>
      <c r="G109" s="207"/>
      <c r="H109" s="46"/>
    </row>
    <row r="110" spans="1:8" ht="15.75" x14ac:dyDescent="0.15">
      <c r="A110" s="202"/>
      <c r="B110" s="51"/>
      <c r="C110" s="51" t="s">
        <v>154</v>
      </c>
      <c r="D110" s="53">
        <v>828</v>
      </c>
      <c r="E110" s="54">
        <v>43191</v>
      </c>
      <c r="F110" s="204"/>
      <c r="G110" s="207"/>
      <c r="H110" s="46"/>
    </row>
    <row r="111" spans="1:8" ht="28.5" x14ac:dyDescent="0.15">
      <c r="A111" s="202"/>
      <c r="B111" s="51"/>
      <c r="C111" s="51" t="s">
        <v>155</v>
      </c>
      <c r="D111" s="53">
        <v>1240</v>
      </c>
      <c r="E111" s="54">
        <v>43191</v>
      </c>
      <c r="F111" s="204"/>
      <c r="G111" s="207"/>
      <c r="H111" s="46"/>
    </row>
    <row r="112" spans="1:8" ht="28.5" x14ac:dyDescent="0.15">
      <c r="A112" s="202"/>
      <c r="B112" s="51"/>
      <c r="C112" s="51" t="s">
        <v>150</v>
      </c>
      <c r="D112" s="53">
        <v>25215</v>
      </c>
      <c r="E112" s="54">
        <v>43252</v>
      </c>
      <c r="F112" s="204"/>
      <c r="G112" s="207"/>
      <c r="H112" s="46"/>
    </row>
    <row r="113" spans="1:8" ht="42.75" x14ac:dyDescent="0.15">
      <c r="A113" s="202"/>
      <c r="B113" s="51"/>
      <c r="C113" s="51" t="s">
        <v>156</v>
      </c>
      <c r="D113" s="53">
        <v>10</v>
      </c>
      <c r="E113" s="54">
        <v>43252</v>
      </c>
      <c r="F113" s="204"/>
      <c r="G113" s="207"/>
      <c r="H113" s="46"/>
    </row>
    <row r="114" spans="1:8" ht="28.5" x14ac:dyDescent="0.15">
      <c r="A114" s="202"/>
      <c r="B114" s="51"/>
      <c r="C114" s="51" t="s">
        <v>157</v>
      </c>
      <c r="D114" s="53">
        <v>1587.8</v>
      </c>
      <c r="E114" s="54">
        <v>43252</v>
      </c>
      <c r="F114" s="204"/>
      <c r="G114" s="207"/>
      <c r="H114" s="46"/>
    </row>
    <row r="115" spans="1:8" ht="15.75" x14ac:dyDescent="0.15">
      <c r="A115" s="202"/>
      <c r="B115" s="51"/>
      <c r="C115" s="51" t="s">
        <v>158</v>
      </c>
      <c r="D115" s="53">
        <v>365</v>
      </c>
      <c r="E115" s="54">
        <v>43252</v>
      </c>
      <c r="F115" s="204"/>
      <c r="G115" s="207"/>
      <c r="H115" s="46"/>
    </row>
    <row r="116" spans="1:8" ht="28.5" x14ac:dyDescent="0.15">
      <c r="A116" s="202"/>
      <c r="B116" s="51" t="s">
        <v>159</v>
      </c>
      <c r="C116" s="51" t="s">
        <v>160</v>
      </c>
      <c r="D116" s="53">
        <v>36500</v>
      </c>
      <c r="E116" s="54">
        <v>43282</v>
      </c>
      <c r="F116" s="204"/>
      <c r="G116" s="207"/>
      <c r="H116" s="46"/>
    </row>
    <row r="117" spans="1:8" ht="15.75" x14ac:dyDescent="0.15">
      <c r="A117" s="202"/>
      <c r="B117" s="51"/>
      <c r="C117" s="51" t="s">
        <v>161</v>
      </c>
      <c r="D117" s="53">
        <v>1996</v>
      </c>
      <c r="E117" s="54">
        <v>43313</v>
      </c>
      <c r="F117" s="204"/>
      <c r="G117" s="207"/>
      <c r="H117" s="46"/>
    </row>
    <row r="118" spans="1:8" ht="28.5" x14ac:dyDescent="0.15">
      <c r="A118" s="202"/>
      <c r="B118" s="51"/>
      <c r="C118" s="51" t="s">
        <v>162</v>
      </c>
      <c r="D118" s="53">
        <v>3550</v>
      </c>
      <c r="E118" s="54">
        <v>43344</v>
      </c>
      <c r="F118" s="204"/>
      <c r="G118" s="207"/>
      <c r="H118" s="46"/>
    </row>
    <row r="119" spans="1:8" ht="57" x14ac:dyDescent="0.15">
      <c r="A119" s="202"/>
      <c r="B119" s="51"/>
      <c r="C119" s="51" t="s">
        <v>163</v>
      </c>
      <c r="D119" s="53">
        <v>1200</v>
      </c>
      <c r="E119" s="54">
        <v>43344</v>
      </c>
      <c r="F119" s="204"/>
      <c r="G119" s="207"/>
      <c r="H119" s="46"/>
    </row>
    <row r="120" spans="1:8" ht="15.75" x14ac:dyDescent="0.15">
      <c r="A120" s="202"/>
      <c r="B120" s="51"/>
      <c r="C120" s="51" t="s">
        <v>164</v>
      </c>
      <c r="D120" s="53">
        <v>100000</v>
      </c>
      <c r="E120" s="54">
        <v>43344</v>
      </c>
      <c r="F120" s="204"/>
      <c r="G120" s="207"/>
      <c r="H120" s="46"/>
    </row>
    <row r="121" spans="1:8" ht="15.75" x14ac:dyDescent="0.15">
      <c r="A121" s="202"/>
      <c r="B121" s="51"/>
      <c r="C121" s="51" t="s">
        <v>165</v>
      </c>
      <c r="D121" s="53">
        <v>18</v>
      </c>
      <c r="E121" s="54">
        <v>43344</v>
      </c>
      <c r="F121" s="204"/>
      <c r="G121" s="207"/>
      <c r="H121" s="46"/>
    </row>
    <row r="122" spans="1:8" ht="15.75" x14ac:dyDescent="0.15">
      <c r="A122" s="202"/>
      <c r="B122" s="51"/>
      <c r="C122" s="51" t="s">
        <v>165</v>
      </c>
      <c r="D122" s="53">
        <v>49</v>
      </c>
      <c r="E122" s="54">
        <v>43435</v>
      </c>
      <c r="F122" s="204"/>
      <c r="G122" s="207"/>
      <c r="H122" s="46"/>
    </row>
    <row r="123" spans="1:8" ht="15.75" x14ac:dyDescent="0.15">
      <c r="A123" s="202"/>
      <c r="B123" s="51"/>
      <c r="C123" s="51"/>
      <c r="D123" s="53"/>
      <c r="E123" s="54"/>
      <c r="F123" s="205"/>
      <c r="G123" s="207"/>
      <c r="H123" s="46"/>
    </row>
    <row r="124" spans="1:8" ht="15.75" x14ac:dyDescent="0.15">
      <c r="A124" s="201" t="s">
        <v>65</v>
      </c>
      <c r="B124" s="51" t="s">
        <v>66</v>
      </c>
      <c r="C124" s="51" t="s">
        <v>166</v>
      </c>
      <c r="D124" s="53">
        <v>400000</v>
      </c>
      <c r="E124" s="54">
        <v>43252</v>
      </c>
      <c r="F124" s="203" t="s">
        <v>9</v>
      </c>
      <c r="G124" s="207"/>
      <c r="H124" s="46"/>
    </row>
    <row r="125" spans="1:8" ht="15.75" x14ac:dyDescent="0.15">
      <c r="A125" s="202"/>
      <c r="B125" s="51" t="s">
        <v>66</v>
      </c>
      <c r="C125" s="51" t="s">
        <v>68</v>
      </c>
      <c r="D125" s="53"/>
      <c r="E125" s="54"/>
      <c r="F125" s="204"/>
      <c r="G125" s="207"/>
      <c r="H125" s="46"/>
    </row>
    <row r="126" spans="1:8" ht="15.75" x14ac:dyDescent="0.15">
      <c r="A126" s="209"/>
      <c r="B126" s="58"/>
      <c r="C126" s="51"/>
      <c r="D126" s="53"/>
      <c r="E126" s="53"/>
      <c r="F126" s="205"/>
      <c r="G126" s="208"/>
      <c r="H126" s="14"/>
    </row>
    <row r="127" spans="1:8" ht="15.75" x14ac:dyDescent="0.15">
      <c r="A127" s="201" t="s">
        <v>167</v>
      </c>
      <c r="B127" s="51" t="s">
        <v>168</v>
      </c>
      <c r="C127" s="51" t="s">
        <v>169</v>
      </c>
      <c r="D127" s="53">
        <v>900000</v>
      </c>
      <c r="E127" s="54">
        <v>43101</v>
      </c>
      <c r="F127" s="74"/>
      <c r="G127" s="50"/>
      <c r="H127" s="14"/>
    </row>
    <row r="128" spans="1:8" ht="15.75" x14ac:dyDescent="0.15">
      <c r="A128" s="202"/>
      <c r="B128" s="51" t="s">
        <v>168</v>
      </c>
      <c r="C128" s="51" t="s">
        <v>170</v>
      </c>
      <c r="D128" s="53">
        <v>1390000</v>
      </c>
      <c r="E128" s="54">
        <v>43252</v>
      </c>
      <c r="F128" s="74"/>
      <c r="G128" s="50"/>
      <c r="H128" s="14"/>
    </row>
    <row r="129" spans="1:8" ht="15.75" x14ac:dyDescent="0.15">
      <c r="A129" s="202"/>
      <c r="B129" s="51" t="s">
        <v>171</v>
      </c>
      <c r="C129" s="51" t="s">
        <v>172</v>
      </c>
      <c r="D129" s="53">
        <v>6710000</v>
      </c>
      <c r="E129" s="54">
        <v>43252</v>
      </c>
      <c r="F129" s="74"/>
      <c r="G129" s="50"/>
      <c r="H129" s="14"/>
    </row>
    <row r="130" spans="1:8" ht="15.75" x14ac:dyDescent="0.15">
      <c r="A130" s="209"/>
      <c r="B130" s="58"/>
      <c r="C130" s="51"/>
      <c r="D130" s="53"/>
      <c r="E130" s="53"/>
      <c r="F130" s="74"/>
      <c r="G130" s="50"/>
      <c r="H130" s="14"/>
    </row>
    <row r="131" spans="1:8" ht="28.5" x14ac:dyDescent="0.15">
      <c r="A131" s="201" t="s">
        <v>173</v>
      </c>
      <c r="B131" s="203" t="s">
        <v>174</v>
      </c>
      <c r="C131" s="51" t="s">
        <v>155</v>
      </c>
      <c r="D131" s="53">
        <v>1571</v>
      </c>
      <c r="E131" s="54">
        <v>43191</v>
      </c>
      <c r="F131" s="74"/>
      <c r="G131" s="50"/>
      <c r="H131" s="14"/>
    </row>
    <row r="132" spans="1:8" ht="28.5" x14ac:dyDescent="0.15">
      <c r="A132" s="202"/>
      <c r="B132" s="204"/>
      <c r="C132" s="51" t="s">
        <v>175</v>
      </c>
      <c r="D132" s="53">
        <v>800000</v>
      </c>
      <c r="E132" s="54">
        <v>43252</v>
      </c>
      <c r="F132" s="74"/>
      <c r="G132" s="50"/>
      <c r="H132" s="14"/>
    </row>
    <row r="133" spans="1:8" ht="15.75" x14ac:dyDescent="0.15">
      <c r="A133" s="202"/>
      <c r="B133" s="204"/>
      <c r="C133" s="51" t="s">
        <v>176</v>
      </c>
      <c r="D133" s="53">
        <v>700000</v>
      </c>
      <c r="E133" s="54">
        <v>43221</v>
      </c>
      <c r="F133" s="74"/>
      <c r="G133" s="50"/>
      <c r="H133" s="14"/>
    </row>
    <row r="134" spans="1:8" ht="15.75" x14ac:dyDescent="0.15">
      <c r="A134" s="202"/>
      <c r="B134" s="55" t="s">
        <v>76</v>
      </c>
      <c r="C134" s="51" t="s">
        <v>177</v>
      </c>
      <c r="D134" s="53">
        <v>41600</v>
      </c>
      <c r="E134" s="54">
        <v>43344</v>
      </c>
      <c r="F134" s="74"/>
      <c r="G134" s="50"/>
      <c r="H134" s="14"/>
    </row>
    <row r="135" spans="1:8" ht="28.5" x14ac:dyDescent="0.15">
      <c r="A135" s="202"/>
      <c r="B135" s="18" t="s">
        <v>178</v>
      </c>
      <c r="C135" s="51" t="s">
        <v>179</v>
      </c>
      <c r="D135" s="53">
        <v>5393.5300000000007</v>
      </c>
      <c r="E135" s="54">
        <v>43282</v>
      </c>
      <c r="F135" s="74"/>
      <c r="G135" s="50"/>
      <c r="H135" s="14"/>
    </row>
    <row r="136" spans="1:8" ht="28.5" x14ac:dyDescent="0.15">
      <c r="A136" s="202"/>
      <c r="B136" s="18" t="s">
        <v>178</v>
      </c>
      <c r="C136" s="51" t="s">
        <v>112</v>
      </c>
      <c r="D136" s="53">
        <v>150000</v>
      </c>
      <c r="E136" s="54">
        <v>43282</v>
      </c>
      <c r="F136" s="74"/>
      <c r="G136" s="50"/>
      <c r="H136" s="14"/>
    </row>
    <row r="137" spans="1:8" ht="28.5" x14ac:dyDescent="0.15">
      <c r="A137" s="202"/>
      <c r="B137" s="18" t="s">
        <v>178</v>
      </c>
      <c r="C137" s="51" t="s">
        <v>112</v>
      </c>
      <c r="D137" s="53">
        <v>165311</v>
      </c>
      <c r="E137" s="54">
        <v>43313</v>
      </c>
      <c r="F137" s="74"/>
      <c r="G137" s="50"/>
      <c r="H137" s="14"/>
    </row>
    <row r="138" spans="1:8" ht="15.75" x14ac:dyDescent="0.15">
      <c r="A138" s="202"/>
      <c r="B138" s="18" t="s">
        <v>180</v>
      </c>
      <c r="C138" s="51"/>
      <c r="D138" s="53">
        <v>278</v>
      </c>
      <c r="E138" s="54">
        <v>43313</v>
      </c>
      <c r="F138" s="74"/>
      <c r="G138" s="50"/>
      <c r="H138" s="14"/>
    </row>
    <row r="139" spans="1:8" ht="42.75" x14ac:dyDescent="0.15">
      <c r="A139" s="202"/>
      <c r="B139" s="18" t="s">
        <v>181</v>
      </c>
      <c r="C139" s="51" t="s">
        <v>182</v>
      </c>
      <c r="D139" s="53">
        <v>4800</v>
      </c>
      <c r="E139" s="54">
        <v>43344</v>
      </c>
      <c r="F139" s="74"/>
      <c r="G139" s="50"/>
      <c r="H139" s="14"/>
    </row>
    <row r="140" spans="1:8" ht="15.75" x14ac:dyDescent="0.15">
      <c r="A140" s="209"/>
      <c r="B140" s="18"/>
      <c r="C140" s="58"/>
      <c r="D140" s="53"/>
      <c r="E140" s="54"/>
      <c r="F140" s="74"/>
      <c r="G140" s="50"/>
      <c r="H140" s="14"/>
    </row>
    <row r="141" spans="1:8" ht="28.5" x14ac:dyDescent="0.15">
      <c r="A141" s="201" t="s">
        <v>183</v>
      </c>
      <c r="B141" s="203" t="s">
        <v>70</v>
      </c>
      <c r="C141" s="51" t="s">
        <v>184</v>
      </c>
      <c r="D141" s="53">
        <v>888360</v>
      </c>
      <c r="E141" s="54">
        <v>43191</v>
      </c>
      <c r="F141" s="204" t="s">
        <v>71</v>
      </c>
      <c r="G141" s="50"/>
      <c r="H141" s="46"/>
    </row>
    <row r="142" spans="1:8" ht="15.75" x14ac:dyDescent="0.15">
      <c r="A142" s="202"/>
      <c r="B142" s="205"/>
      <c r="C142" s="63"/>
      <c r="D142" s="53"/>
      <c r="E142" s="54"/>
      <c r="F142" s="204"/>
      <c r="G142" s="50"/>
      <c r="H142" s="46"/>
    </row>
    <row r="143" spans="1:8" ht="15.75" x14ac:dyDescent="0.15">
      <c r="A143" s="202"/>
      <c r="B143" s="74"/>
      <c r="C143" s="63"/>
      <c r="D143" s="53"/>
      <c r="E143" s="54"/>
      <c r="F143" s="204"/>
      <c r="G143" s="50"/>
      <c r="H143" s="46"/>
    </row>
    <row r="144" spans="1:8" ht="15.75" x14ac:dyDescent="0.15">
      <c r="A144" s="209"/>
      <c r="B144" s="63"/>
      <c r="C144" s="63"/>
      <c r="D144" s="53"/>
      <c r="E144" s="53"/>
      <c r="F144" s="204"/>
      <c r="G144" s="50"/>
      <c r="H144" s="46"/>
    </row>
    <row r="145" spans="1:8" ht="15.75" x14ac:dyDescent="0.15">
      <c r="A145" s="202" t="s">
        <v>185</v>
      </c>
      <c r="B145" s="51" t="s">
        <v>186</v>
      </c>
      <c r="C145" s="51" t="s">
        <v>187</v>
      </c>
      <c r="D145" s="53">
        <v>344000</v>
      </c>
      <c r="E145" s="54">
        <v>43101</v>
      </c>
      <c r="F145" s="204"/>
      <c r="G145" s="50"/>
      <c r="H145" s="46"/>
    </row>
    <row r="146" spans="1:8" ht="28.5" x14ac:dyDescent="0.15">
      <c r="A146" s="202"/>
      <c r="B146" s="51" t="s">
        <v>90</v>
      </c>
      <c r="C146" s="51" t="s">
        <v>188</v>
      </c>
      <c r="D146" s="53">
        <v>10000</v>
      </c>
      <c r="E146" s="54">
        <v>43101</v>
      </c>
      <c r="F146" s="204"/>
      <c r="G146" s="50"/>
      <c r="H146" s="46"/>
    </row>
    <row r="147" spans="1:8" ht="28.5" x14ac:dyDescent="0.15">
      <c r="A147" s="202"/>
      <c r="B147" s="51" t="s">
        <v>90</v>
      </c>
      <c r="C147" s="51" t="s">
        <v>188</v>
      </c>
      <c r="D147" s="53">
        <v>13659</v>
      </c>
      <c r="E147" s="54">
        <v>43101</v>
      </c>
      <c r="F147" s="204"/>
      <c r="G147" s="50"/>
      <c r="H147" s="46"/>
    </row>
    <row r="148" spans="1:8" ht="28.5" x14ac:dyDescent="0.15">
      <c r="A148" s="202"/>
      <c r="B148" s="51" t="s">
        <v>189</v>
      </c>
      <c r="C148" s="51" t="s">
        <v>190</v>
      </c>
      <c r="D148" s="53">
        <v>236000</v>
      </c>
      <c r="E148" s="54">
        <v>43282</v>
      </c>
      <c r="F148" s="204"/>
      <c r="G148" s="50"/>
      <c r="H148" s="46"/>
    </row>
    <row r="149" spans="1:8" ht="28.5" x14ac:dyDescent="0.15">
      <c r="A149" s="202"/>
      <c r="B149" s="51" t="s">
        <v>191</v>
      </c>
      <c r="C149" s="51" t="s">
        <v>76</v>
      </c>
      <c r="D149" s="53">
        <v>17564</v>
      </c>
      <c r="E149" s="54">
        <v>43344</v>
      </c>
      <c r="F149" s="204"/>
      <c r="G149" s="50"/>
      <c r="H149" s="46"/>
    </row>
    <row r="150" spans="1:8" ht="15.75" x14ac:dyDescent="0.15">
      <c r="A150" s="202"/>
      <c r="B150" s="51" t="s">
        <v>192</v>
      </c>
      <c r="C150" s="51" t="s">
        <v>193</v>
      </c>
      <c r="D150" s="53">
        <v>1304</v>
      </c>
      <c r="E150" s="54">
        <v>43374</v>
      </c>
      <c r="F150" s="204"/>
      <c r="G150" s="50"/>
      <c r="H150" s="46"/>
    </row>
    <row r="151" spans="1:8" ht="15.75" x14ac:dyDescent="0.15">
      <c r="A151" s="202"/>
      <c r="B151" s="51" t="s">
        <v>194</v>
      </c>
      <c r="C151" s="51"/>
      <c r="D151" s="53">
        <v>15493.5</v>
      </c>
      <c r="E151" s="54">
        <v>43344</v>
      </c>
      <c r="F151" s="204"/>
      <c r="G151" s="50"/>
      <c r="H151" s="46"/>
    </row>
    <row r="152" spans="1:8" ht="28.5" x14ac:dyDescent="0.15">
      <c r="A152" s="202"/>
      <c r="B152" s="51" t="s">
        <v>195</v>
      </c>
      <c r="C152" s="51" t="s">
        <v>196</v>
      </c>
      <c r="D152" s="53">
        <v>8000</v>
      </c>
      <c r="E152" s="54">
        <v>43405</v>
      </c>
      <c r="F152" s="204"/>
      <c r="G152" s="50"/>
      <c r="H152" s="46"/>
    </row>
    <row r="153" spans="1:8" ht="28.5" x14ac:dyDescent="0.15">
      <c r="A153" s="202"/>
      <c r="B153" s="51" t="s">
        <v>197</v>
      </c>
      <c r="C153" s="51" t="s">
        <v>90</v>
      </c>
      <c r="D153" s="53">
        <v>1575.4</v>
      </c>
      <c r="E153" s="54">
        <v>43405</v>
      </c>
      <c r="F153" s="204"/>
      <c r="G153" s="50"/>
      <c r="H153" s="46"/>
    </row>
    <row r="154" spans="1:8" ht="28.5" x14ac:dyDescent="0.15">
      <c r="A154" s="202"/>
      <c r="B154" s="51" t="s">
        <v>128</v>
      </c>
      <c r="C154" s="51" t="s">
        <v>198</v>
      </c>
      <c r="D154" s="53">
        <v>45000</v>
      </c>
      <c r="E154" s="54">
        <v>43405</v>
      </c>
      <c r="F154" s="204"/>
      <c r="G154" s="50"/>
      <c r="H154" s="46"/>
    </row>
    <row r="155" spans="1:8" ht="15.75" x14ac:dyDescent="0.15">
      <c r="A155" s="202"/>
      <c r="B155" s="51" t="s">
        <v>199</v>
      </c>
      <c r="C155" s="51" t="s">
        <v>200</v>
      </c>
      <c r="D155" s="53">
        <v>10800</v>
      </c>
      <c r="E155" s="54">
        <v>43405</v>
      </c>
      <c r="F155" s="204"/>
      <c r="G155" s="50"/>
      <c r="H155" s="46"/>
    </row>
    <row r="156" spans="1:8" ht="28.5" x14ac:dyDescent="0.15">
      <c r="A156" s="202"/>
      <c r="B156" s="51" t="s">
        <v>128</v>
      </c>
      <c r="C156" s="51" t="s">
        <v>201</v>
      </c>
      <c r="D156" s="53">
        <v>22275</v>
      </c>
      <c r="E156" s="54">
        <v>43405</v>
      </c>
      <c r="F156" s="204"/>
      <c r="G156" s="50"/>
      <c r="H156" s="46"/>
    </row>
    <row r="157" spans="1:8" ht="15.75" x14ac:dyDescent="0.15">
      <c r="A157" s="202"/>
      <c r="B157" s="51" t="s">
        <v>199</v>
      </c>
      <c r="C157" s="51" t="s">
        <v>200</v>
      </c>
      <c r="D157" s="53">
        <v>7200</v>
      </c>
      <c r="E157" s="54">
        <v>43435</v>
      </c>
      <c r="F157" s="204"/>
      <c r="G157" s="50"/>
      <c r="H157" s="46"/>
    </row>
    <row r="158" spans="1:8" ht="28.5" x14ac:dyDescent="0.15">
      <c r="A158" s="202"/>
      <c r="B158" s="51" t="s">
        <v>202</v>
      </c>
      <c r="C158" s="51"/>
      <c r="D158" s="53">
        <v>25802.38</v>
      </c>
      <c r="E158" s="54">
        <v>43435</v>
      </c>
      <c r="F158" s="204"/>
      <c r="G158" s="50"/>
      <c r="H158" s="46"/>
    </row>
    <row r="159" spans="1:8" ht="28.5" x14ac:dyDescent="0.15">
      <c r="A159" s="202"/>
      <c r="B159" s="51" t="s">
        <v>203</v>
      </c>
      <c r="C159" s="51" t="s">
        <v>204</v>
      </c>
      <c r="D159" s="53">
        <v>192.5</v>
      </c>
      <c r="E159" s="54">
        <v>43435</v>
      </c>
      <c r="F159" s="204"/>
      <c r="G159" s="50"/>
      <c r="H159" s="46"/>
    </row>
    <row r="160" spans="1:8" ht="15.75" x14ac:dyDescent="0.15">
      <c r="A160" s="202"/>
      <c r="B160" s="51"/>
      <c r="C160" s="51"/>
      <c r="D160" s="53"/>
      <c r="E160" s="54"/>
      <c r="F160" s="204"/>
      <c r="G160" s="50"/>
      <c r="H160" s="46"/>
    </row>
    <row r="161" spans="1:8" ht="28.5" x14ac:dyDescent="0.15">
      <c r="A161" s="201" t="s">
        <v>78</v>
      </c>
      <c r="B161" s="51" t="s">
        <v>79</v>
      </c>
      <c r="C161" s="51" t="s">
        <v>205</v>
      </c>
      <c r="D161" s="53">
        <v>1582980</v>
      </c>
      <c r="E161" s="54">
        <v>43101</v>
      </c>
      <c r="F161" s="222" t="s">
        <v>81</v>
      </c>
      <c r="G161" s="16"/>
      <c r="H161" s="46"/>
    </row>
    <row r="162" spans="1:8" ht="15.75" x14ac:dyDescent="0.15">
      <c r="A162" s="202"/>
      <c r="B162" s="51" t="s">
        <v>82</v>
      </c>
      <c r="C162" s="51"/>
      <c r="D162" s="53"/>
      <c r="E162" s="53"/>
      <c r="F162" s="222"/>
      <c r="G162" s="47"/>
      <c r="H162" s="46"/>
    </row>
    <row r="163" spans="1:8" ht="15.75" x14ac:dyDescent="0.15">
      <c r="A163" s="202"/>
      <c r="B163" s="51" t="s">
        <v>83</v>
      </c>
      <c r="C163" s="51"/>
      <c r="D163" s="53"/>
      <c r="E163" s="53"/>
      <c r="F163" s="222"/>
      <c r="G163" s="47"/>
      <c r="H163" s="46"/>
    </row>
    <row r="164" spans="1:8" ht="15.75" x14ac:dyDescent="0.15">
      <c r="A164" s="202"/>
      <c r="B164" s="51" t="s">
        <v>83</v>
      </c>
      <c r="C164" s="51"/>
      <c r="D164" s="53"/>
      <c r="E164" s="53"/>
      <c r="F164" s="222"/>
      <c r="G164" s="47"/>
      <c r="H164" s="46"/>
    </row>
    <row r="165" spans="1:8" ht="15.75" x14ac:dyDescent="0.15">
      <c r="A165" s="202"/>
      <c r="B165" s="51" t="s">
        <v>206</v>
      </c>
      <c r="C165" s="51" t="s">
        <v>207</v>
      </c>
      <c r="D165" s="53">
        <v>1200000</v>
      </c>
      <c r="E165" s="54">
        <v>43160</v>
      </c>
      <c r="F165" s="222"/>
      <c r="G165" s="47"/>
      <c r="H165" s="46"/>
    </row>
    <row r="166" spans="1:8" ht="15.75" x14ac:dyDescent="0.15">
      <c r="A166" s="202"/>
      <c r="B166" s="51" t="s">
        <v>208</v>
      </c>
      <c r="C166" s="51" t="s">
        <v>209</v>
      </c>
      <c r="D166" s="53">
        <v>30000</v>
      </c>
      <c r="E166" s="54">
        <v>43191</v>
      </c>
      <c r="F166" s="222"/>
      <c r="G166" s="47"/>
      <c r="H166" s="46"/>
    </row>
    <row r="167" spans="1:8" ht="15.75" x14ac:dyDescent="0.15">
      <c r="A167" s="202"/>
      <c r="B167" s="51"/>
      <c r="C167" s="51" t="s">
        <v>210</v>
      </c>
      <c r="D167" s="53">
        <v>11791.81</v>
      </c>
      <c r="E167" s="54">
        <v>43252</v>
      </c>
      <c r="F167" s="222"/>
      <c r="G167" s="47"/>
      <c r="H167" s="46"/>
    </row>
    <row r="168" spans="1:8" ht="15.75" x14ac:dyDescent="0.15">
      <c r="A168" s="202"/>
      <c r="B168" s="51" t="s">
        <v>211</v>
      </c>
      <c r="C168" s="51" t="s">
        <v>212</v>
      </c>
      <c r="D168" s="53">
        <v>30000</v>
      </c>
      <c r="E168" s="54">
        <v>43282</v>
      </c>
      <c r="F168" s="222"/>
      <c r="G168" s="47"/>
      <c r="H168" s="46"/>
    </row>
    <row r="169" spans="1:8" ht="28.5" x14ac:dyDescent="0.15">
      <c r="A169" s="202"/>
      <c r="B169" s="51" t="s">
        <v>76</v>
      </c>
      <c r="C169" s="51" t="s">
        <v>213</v>
      </c>
      <c r="D169" s="53">
        <v>17808</v>
      </c>
      <c r="E169" s="54">
        <v>43252</v>
      </c>
      <c r="F169" s="222"/>
      <c r="G169" s="47"/>
      <c r="H169" s="46"/>
    </row>
    <row r="170" spans="1:8" ht="15.75" x14ac:dyDescent="0.15">
      <c r="A170" s="202"/>
      <c r="B170" s="51"/>
      <c r="C170" s="51"/>
      <c r="D170" s="53"/>
      <c r="E170" s="53"/>
      <c r="F170" s="222"/>
      <c r="G170" s="47"/>
      <c r="H170" s="46"/>
    </row>
    <row r="171" spans="1:8" ht="15.75" x14ac:dyDescent="0.15">
      <c r="A171" s="223" t="s">
        <v>87</v>
      </c>
      <c r="B171" s="51" t="s">
        <v>214</v>
      </c>
      <c r="C171" s="51" t="s">
        <v>215</v>
      </c>
      <c r="D171" s="53">
        <v>7140</v>
      </c>
      <c r="E171" s="54">
        <v>43101</v>
      </c>
      <c r="F171" s="203" t="s">
        <v>89</v>
      </c>
      <c r="G171" s="47"/>
      <c r="H171" s="46"/>
    </row>
    <row r="172" spans="1:8" ht="15.75" x14ac:dyDescent="0.15">
      <c r="A172" s="223"/>
      <c r="B172" s="51" t="s">
        <v>208</v>
      </c>
      <c r="C172" s="51" t="s">
        <v>209</v>
      </c>
      <c r="D172" s="53">
        <v>28000</v>
      </c>
      <c r="E172" s="54">
        <v>43101</v>
      </c>
      <c r="F172" s="204"/>
      <c r="G172" s="47"/>
      <c r="H172" s="46"/>
    </row>
    <row r="173" spans="1:8" ht="28.5" x14ac:dyDescent="0.15">
      <c r="A173" s="223"/>
      <c r="B173" s="51" t="s">
        <v>216</v>
      </c>
      <c r="C173" s="51" t="s">
        <v>217</v>
      </c>
      <c r="D173" s="53">
        <v>98400</v>
      </c>
      <c r="E173" s="54">
        <v>43160</v>
      </c>
      <c r="F173" s="204"/>
      <c r="G173" s="47"/>
      <c r="H173" s="46"/>
    </row>
    <row r="174" spans="1:8" ht="28.5" x14ac:dyDescent="0.15">
      <c r="A174" s="223"/>
      <c r="B174" s="51" t="s">
        <v>76</v>
      </c>
      <c r="C174" s="51" t="s">
        <v>218</v>
      </c>
      <c r="D174" s="53">
        <v>6996</v>
      </c>
      <c r="E174" s="54">
        <v>43221</v>
      </c>
      <c r="F174" s="204"/>
      <c r="G174" s="47"/>
      <c r="H174" s="46"/>
    </row>
    <row r="175" spans="1:8" ht="15.75" x14ac:dyDescent="0.15">
      <c r="A175" s="223"/>
      <c r="B175" s="51" t="s">
        <v>219</v>
      </c>
      <c r="C175" s="51"/>
      <c r="D175" s="53">
        <v>46754.76</v>
      </c>
      <c r="E175" s="54">
        <v>43191</v>
      </c>
      <c r="F175" s="204"/>
      <c r="G175" s="47"/>
      <c r="H175" s="46"/>
    </row>
    <row r="176" spans="1:8" ht="28.5" x14ac:dyDescent="0.15">
      <c r="A176" s="223"/>
      <c r="B176" s="51" t="s">
        <v>90</v>
      </c>
      <c r="C176" s="51" t="s">
        <v>220</v>
      </c>
      <c r="D176" s="53">
        <v>15900</v>
      </c>
      <c r="E176" s="54">
        <v>43252</v>
      </c>
      <c r="F176" s="204"/>
      <c r="G176" s="47"/>
      <c r="H176" s="46"/>
    </row>
    <row r="177" spans="1:8" ht="42.75" x14ac:dyDescent="0.15">
      <c r="A177" s="223"/>
      <c r="B177" s="51" t="s">
        <v>221</v>
      </c>
      <c r="C177" s="51" t="s">
        <v>190</v>
      </c>
      <c r="D177" s="53">
        <v>471500</v>
      </c>
      <c r="E177" s="54">
        <v>43282</v>
      </c>
      <c r="F177" s="204"/>
      <c r="G177" s="47"/>
      <c r="H177" s="46"/>
    </row>
    <row r="178" spans="1:8" ht="28.5" x14ac:dyDescent="0.15">
      <c r="A178" s="223"/>
      <c r="B178" s="51" t="s">
        <v>90</v>
      </c>
      <c r="C178" s="51" t="s">
        <v>222</v>
      </c>
      <c r="D178" s="53">
        <v>6466</v>
      </c>
      <c r="E178" s="54">
        <v>43282</v>
      </c>
      <c r="F178" s="204"/>
      <c r="G178" s="47"/>
      <c r="H178" s="46"/>
    </row>
    <row r="179" spans="1:8" ht="15.75" x14ac:dyDescent="0.15">
      <c r="A179" s="223"/>
      <c r="B179" s="51" t="s">
        <v>223</v>
      </c>
      <c r="C179" s="51"/>
      <c r="D179" s="53">
        <v>82836</v>
      </c>
      <c r="E179" s="54">
        <v>43344</v>
      </c>
      <c r="F179" s="204"/>
      <c r="G179" s="47"/>
      <c r="H179" s="46"/>
    </row>
    <row r="180" spans="1:8" ht="28.5" x14ac:dyDescent="0.15">
      <c r="A180" s="223"/>
      <c r="B180" s="51" t="s">
        <v>90</v>
      </c>
      <c r="C180" s="51" t="s">
        <v>197</v>
      </c>
      <c r="D180" s="53">
        <v>5360.24</v>
      </c>
      <c r="E180" s="54">
        <v>43405</v>
      </c>
      <c r="F180" s="204"/>
      <c r="G180" s="47"/>
      <c r="H180" s="46"/>
    </row>
    <row r="181" spans="1:8" ht="15.75" x14ac:dyDescent="0.15">
      <c r="A181" s="223"/>
      <c r="B181" s="51" t="s">
        <v>224</v>
      </c>
      <c r="C181" s="51" t="s">
        <v>225</v>
      </c>
      <c r="D181" s="53">
        <v>5770</v>
      </c>
      <c r="E181" s="54">
        <v>43405</v>
      </c>
      <c r="F181" s="204"/>
      <c r="G181" s="47"/>
      <c r="H181" s="46"/>
    </row>
    <row r="182" spans="1:8" ht="15.75" x14ac:dyDescent="0.15">
      <c r="A182" s="223"/>
      <c r="B182" s="51" t="s">
        <v>128</v>
      </c>
      <c r="C182" s="51" t="s">
        <v>226</v>
      </c>
      <c r="D182" s="53">
        <v>62790</v>
      </c>
      <c r="E182" s="54">
        <v>43405</v>
      </c>
      <c r="F182" s="204"/>
      <c r="G182" s="47"/>
      <c r="H182" s="46"/>
    </row>
    <row r="183" spans="1:8" ht="15.75" x14ac:dyDescent="0.15">
      <c r="A183" s="223"/>
      <c r="B183" s="51" t="s">
        <v>227</v>
      </c>
      <c r="C183" s="51"/>
      <c r="D183" s="53">
        <v>808</v>
      </c>
      <c r="E183" s="54">
        <v>43405</v>
      </c>
      <c r="F183" s="204"/>
      <c r="G183" s="47"/>
      <c r="H183" s="46"/>
    </row>
    <row r="184" spans="1:8" ht="15.75" x14ac:dyDescent="0.15">
      <c r="A184" s="223"/>
      <c r="B184" s="51" t="s">
        <v>199</v>
      </c>
      <c r="C184" s="51" t="s">
        <v>200</v>
      </c>
      <c r="D184" s="53">
        <v>21600</v>
      </c>
      <c r="E184" s="54">
        <v>43405</v>
      </c>
      <c r="F184" s="204"/>
      <c r="G184" s="47"/>
      <c r="H184" s="46"/>
    </row>
    <row r="185" spans="1:8" ht="15.75" x14ac:dyDescent="0.15">
      <c r="A185" s="223"/>
      <c r="B185" s="51" t="s">
        <v>128</v>
      </c>
      <c r="C185" s="51" t="s">
        <v>228</v>
      </c>
      <c r="D185" s="53">
        <v>116610</v>
      </c>
      <c r="E185" s="54">
        <v>43405</v>
      </c>
      <c r="F185" s="204"/>
      <c r="G185" s="47"/>
      <c r="H185" s="46"/>
    </row>
    <row r="186" spans="1:8" ht="28.5" x14ac:dyDescent="0.15">
      <c r="A186" s="223"/>
      <c r="B186" s="51" t="s">
        <v>229</v>
      </c>
      <c r="C186" s="51" t="s">
        <v>190</v>
      </c>
      <c r="D186" s="53">
        <v>40000</v>
      </c>
      <c r="E186" s="54">
        <v>43435</v>
      </c>
      <c r="F186" s="204"/>
      <c r="G186" s="47"/>
      <c r="H186" s="46"/>
    </row>
    <row r="187" spans="1:8" ht="28.5" x14ac:dyDescent="0.15">
      <c r="A187" s="223"/>
      <c r="B187" s="51" t="s">
        <v>230</v>
      </c>
      <c r="C187" s="51"/>
      <c r="D187" s="53">
        <v>27010.98</v>
      </c>
      <c r="E187" s="54">
        <v>43405</v>
      </c>
      <c r="F187" s="204"/>
      <c r="G187" s="47"/>
      <c r="H187" s="46"/>
    </row>
    <row r="188" spans="1:8" ht="15.75" x14ac:dyDescent="0.15">
      <c r="A188" s="223"/>
      <c r="B188" s="51" t="s">
        <v>199</v>
      </c>
      <c r="C188" s="51" t="s">
        <v>200</v>
      </c>
      <c r="D188" s="53">
        <v>14400</v>
      </c>
      <c r="E188" s="54">
        <v>43435</v>
      </c>
      <c r="F188" s="204"/>
      <c r="G188" s="47"/>
      <c r="H188" s="46"/>
    </row>
    <row r="189" spans="1:8" ht="14.25" x14ac:dyDescent="0.15">
      <c r="A189" s="223"/>
      <c r="B189" s="58"/>
      <c r="C189" s="58"/>
      <c r="D189" s="58"/>
      <c r="E189" s="58"/>
      <c r="F189" s="205"/>
      <c r="G189" s="47"/>
      <c r="H189" s="46"/>
    </row>
    <row r="190" spans="1:8" ht="15.75" x14ac:dyDescent="0.15">
      <c r="A190" s="201" t="s">
        <v>107</v>
      </c>
      <c r="B190" s="51" t="s">
        <v>108</v>
      </c>
      <c r="C190" s="51"/>
      <c r="D190" s="53"/>
      <c r="E190" s="54"/>
      <c r="F190" s="203" t="s">
        <v>109</v>
      </c>
      <c r="G190" s="47"/>
      <c r="H190" s="46"/>
    </row>
    <row r="191" spans="1:8" ht="15.75" x14ac:dyDescent="0.15">
      <c r="A191" s="202"/>
      <c r="B191" s="51" t="s">
        <v>110</v>
      </c>
      <c r="C191" s="51"/>
      <c r="D191" s="53"/>
      <c r="E191" s="54"/>
      <c r="F191" s="204"/>
      <c r="G191" s="47"/>
      <c r="H191" s="46"/>
    </row>
    <row r="192" spans="1:8" ht="28.5" x14ac:dyDescent="0.15">
      <c r="A192" s="209"/>
      <c r="B192" s="51" t="s">
        <v>111</v>
      </c>
      <c r="C192" s="51"/>
      <c r="D192" s="53"/>
      <c r="E192" s="53"/>
      <c r="F192" s="205"/>
      <c r="G192" s="47"/>
      <c r="H192" s="46"/>
    </row>
    <row r="193" spans="1:8" ht="28.5" x14ac:dyDescent="0.15">
      <c r="A193" s="201" t="s">
        <v>107</v>
      </c>
      <c r="B193" s="203" t="s">
        <v>112</v>
      </c>
      <c r="C193" s="51" t="s">
        <v>231</v>
      </c>
      <c r="D193" s="53">
        <v>63700</v>
      </c>
      <c r="E193" s="54">
        <v>43252</v>
      </c>
      <c r="F193" s="203" t="s">
        <v>113</v>
      </c>
      <c r="G193" s="47"/>
      <c r="H193" s="46"/>
    </row>
    <row r="194" spans="1:8" ht="15.75" x14ac:dyDescent="0.15">
      <c r="A194" s="209"/>
      <c r="B194" s="205"/>
      <c r="C194" s="51"/>
      <c r="D194" s="53"/>
      <c r="E194" s="54"/>
      <c r="F194" s="205"/>
      <c r="G194" s="47"/>
      <c r="H194" s="46"/>
    </row>
    <row r="195" spans="1:8" ht="28.5" x14ac:dyDescent="0.15">
      <c r="A195" s="51" t="s">
        <v>114</v>
      </c>
      <c r="B195" s="51" t="s">
        <v>115</v>
      </c>
      <c r="C195" s="51"/>
      <c r="D195" s="53"/>
      <c r="E195" s="53"/>
      <c r="F195" s="55" t="s">
        <v>9</v>
      </c>
      <c r="G195" s="47"/>
      <c r="H195" s="46"/>
    </row>
    <row r="196" spans="1:8" ht="28.5" x14ac:dyDescent="0.15">
      <c r="A196" s="203" t="s">
        <v>232</v>
      </c>
      <c r="B196" s="51" t="s">
        <v>233</v>
      </c>
      <c r="C196" s="51" t="s">
        <v>70</v>
      </c>
      <c r="D196" s="53">
        <v>224700</v>
      </c>
      <c r="E196" s="54">
        <v>43252</v>
      </c>
      <c r="F196" s="203" t="s">
        <v>6</v>
      </c>
      <c r="G196" s="47"/>
      <c r="H196" s="46"/>
    </row>
    <row r="197" spans="1:8" ht="28.5" x14ac:dyDescent="0.15">
      <c r="A197" s="204"/>
      <c r="B197" s="51" t="s">
        <v>118</v>
      </c>
      <c r="C197" s="51"/>
      <c r="D197" s="53"/>
      <c r="E197" s="54"/>
      <c r="F197" s="204"/>
      <c r="G197" s="47"/>
      <c r="H197" s="46"/>
    </row>
    <row r="198" spans="1:8" ht="28.5" x14ac:dyDescent="0.15">
      <c r="A198" s="205"/>
      <c r="B198" s="51" t="s">
        <v>119</v>
      </c>
      <c r="C198" s="51"/>
      <c r="D198" s="53"/>
      <c r="E198" s="54"/>
      <c r="F198" s="205"/>
      <c r="G198" s="47"/>
      <c r="H198" s="46"/>
    </row>
    <row r="199" spans="1:8" ht="15.75" x14ac:dyDescent="0.15">
      <c r="A199" s="201" t="s">
        <v>120</v>
      </c>
      <c r="B199" s="51" t="s">
        <v>234</v>
      </c>
      <c r="C199" s="51" t="s">
        <v>187</v>
      </c>
      <c r="D199" s="53">
        <v>344000</v>
      </c>
      <c r="E199" s="54">
        <v>43101</v>
      </c>
      <c r="F199" s="203" t="s">
        <v>8</v>
      </c>
      <c r="G199" s="47"/>
      <c r="H199" s="46"/>
    </row>
    <row r="200" spans="1:8" ht="15.75" x14ac:dyDescent="0.15">
      <c r="A200" s="224"/>
      <c r="B200" s="51" t="s">
        <v>235</v>
      </c>
      <c r="C200" s="51" t="s">
        <v>187</v>
      </c>
      <c r="D200" s="53">
        <v>344000</v>
      </c>
      <c r="E200" s="54">
        <v>43101</v>
      </c>
      <c r="F200" s="204"/>
      <c r="G200" s="47"/>
      <c r="H200" s="46"/>
    </row>
    <row r="201" spans="1:8" ht="28.5" x14ac:dyDescent="0.15">
      <c r="A201" s="224"/>
      <c r="B201" s="51" t="s">
        <v>236</v>
      </c>
      <c r="C201" s="51" t="s">
        <v>187</v>
      </c>
      <c r="D201" s="53">
        <v>344000</v>
      </c>
      <c r="E201" s="54">
        <v>43101</v>
      </c>
      <c r="F201" s="204"/>
      <c r="G201" s="47"/>
      <c r="H201" s="46"/>
    </row>
    <row r="202" spans="1:8" ht="28.5" x14ac:dyDescent="0.15">
      <c r="A202" s="224"/>
      <c r="B202" s="51" t="s">
        <v>237</v>
      </c>
      <c r="C202" s="51" t="s">
        <v>187</v>
      </c>
      <c r="D202" s="53">
        <v>344000</v>
      </c>
      <c r="E202" s="54">
        <v>43101</v>
      </c>
      <c r="F202" s="204"/>
      <c r="G202" s="47"/>
      <c r="H202" s="46"/>
    </row>
    <row r="203" spans="1:8" ht="28.5" x14ac:dyDescent="0.15">
      <c r="A203" s="224"/>
      <c r="B203" s="51" t="s">
        <v>90</v>
      </c>
      <c r="C203" s="51" t="s">
        <v>188</v>
      </c>
      <c r="D203" s="53">
        <v>70000</v>
      </c>
      <c r="E203" s="54">
        <v>43101</v>
      </c>
      <c r="F203" s="204"/>
      <c r="G203" s="47"/>
      <c r="H203" s="46"/>
    </row>
    <row r="204" spans="1:8" ht="28.5" x14ac:dyDescent="0.15">
      <c r="A204" s="224"/>
      <c r="B204" s="51" t="s">
        <v>90</v>
      </c>
      <c r="C204" s="51" t="s">
        <v>188</v>
      </c>
      <c r="D204" s="53">
        <v>24637</v>
      </c>
      <c r="E204" s="54">
        <v>43101</v>
      </c>
      <c r="F204" s="204"/>
      <c r="G204" s="47"/>
      <c r="H204" s="46"/>
    </row>
    <row r="205" spans="1:8" ht="15.75" x14ac:dyDescent="0.15">
      <c r="A205" s="224"/>
      <c r="B205" s="51" t="s">
        <v>238</v>
      </c>
      <c r="C205" s="51" t="s">
        <v>209</v>
      </c>
      <c r="D205" s="53">
        <v>23903</v>
      </c>
      <c r="E205" s="54">
        <v>43101</v>
      </c>
      <c r="F205" s="204"/>
      <c r="G205" s="47"/>
      <c r="H205" s="46"/>
    </row>
    <row r="206" spans="1:8" ht="28.5" x14ac:dyDescent="0.15">
      <c r="A206" s="224"/>
      <c r="B206" s="51" t="s">
        <v>190</v>
      </c>
      <c r="C206" s="51" t="s">
        <v>239</v>
      </c>
      <c r="D206" s="53">
        <v>912000</v>
      </c>
      <c r="E206" s="54">
        <v>43282</v>
      </c>
      <c r="F206" s="204"/>
      <c r="G206" s="47"/>
      <c r="H206" s="46"/>
    </row>
    <row r="207" spans="1:8" ht="15.75" x14ac:dyDescent="0.15">
      <c r="A207" s="224"/>
      <c r="B207" s="51" t="s">
        <v>124</v>
      </c>
      <c r="C207" s="51"/>
      <c r="D207" s="53">
        <v>5000</v>
      </c>
      <c r="E207" s="54">
        <v>43282</v>
      </c>
      <c r="F207" s="204"/>
      <c r="G207" s="47"/>
      <c r="H207" s="46"/>
    </row>
    <row r="208" spans="1:8" ht="15.75" x14ac:dyDescent="0.15">
      <c r="A208" s="224"/>
      <c r="B208" s="51" t="s">
        <v>240</v>
      </c>
      <c r="C208" s="51"/>
      <c r="D208" s="53">
        <v>621</v>
      </c>
      <c r="E208" s="54">
        <v>43282</v>
      </c>
      <c r="F208" s="204"/>
      <c r="G208" s="47"/>
      <c r="H208" s="46"/>
    </row>
    <row r="209" spans="1:8" ht="28.5" x14ac:dyDescent="0.15">
      <c r="A209" s="224"/>
      <c r="B209" s="51" t="s">
        <v>241</v>
      </c>
      <c r="C209" s="51" t="s">
        <v>242</v>
      </c>
      <c r="D209" s="53">
        <v>500</v>
      </c>
      <c r="E209" s="54">
        <v>43344</v>
      </c>
      <c r="F209" s="204"/>
      <c r="G209" s="47"/>
      <c r="H209" s="46"/>
    </row>
    <row r="210" spans="1:8" ht="15.75" x14ac:dyDescent="0.15">
      <c r="A210" s="224"/>
      <c r="B210" s="51" t="s">
        <v>243</v>
      </c>
      <c r="C210" s="40"/>
      <c r="D210" s="53">
        <v>144.5</v>
      </c>
      <c r="E210" s="54">
        <v>43313</v>
      </c>
      <c r="F210" s="204"/>
      <c r="G210" s="47"/>
      <c r="H210" s="46"/>
    </row>
    <row r="211" spans="1:8" ht="15.75" x14ac:dyDescent="0.15">
      <c r="A211" s="224"/>
      <c r="B211" s="51" t="s">
        <v>194</v>
      </c>
      <c r="C211" s="51"/>
      <c r="D211" s="53">
        <v>61974</v>
      </c>
      <c r="E211" s="54">
        <v>43344</v>
      </c>
      <c r="F211" s="204"/>
      <c r="G211" s="47"/>
      <c r="H211" s="46"/>
    </row>
    <row r="212" spans="1:8" ht="28.5" x14ac:dyDescent="0.15">
      <c r="A212" s="224"/>
      <c r="B212" s="51" t="s">
        <v>244</v>
      </c>
      <c r="C212" s="63"/>
      <c r="D212" s="53">
        <v>74418</v>
      </c>
      <c r="E212" s="54">
        <v>43405</v>
      </c>
      <c r="F212" s="204"/>
      <c r="G212" s="47"/>
      <c r="H212" s="46"/>
    </row>
    <row r="213" spans="1:8" ht="28.5" x14ac:dyDescent="0.15">
      <c r="A213" s="224"/>
      <c r="B213" s="51" t="s">
        <v>90</v>
      </c>
      <c r="C213" s="51" t="s">
        <v>197</v>
      </c>
      <c r="D213" s="53">
        <v>6301.6</v>
      </c>
      <c r="E213" s="54">
        <v>43405</v>
      </c>
      <c r="F213" s="204"/>
      <c r="G213" s="47"/>
      <c r="H213" s="46"/>
    </row>
    <row r="214" spans="1:8" ht="28.5" x14ac:dyDescent="0.15">
      <c r="A214" s="224"/>
      <c r="B214" s="51" t="s">
        <v>128</v>
      </c>
      <c r="C214" s="51" t="s">
        <v>198</v>
      </c>
      <c r="D214" s="53">
        <v>45000</v>
      </c>
      <c r="E214" s="54">
        <v>43405</v>
      </c>
      <c r="F214" s="204"/>
      <c r="G214" s="47"/>
      <c r="H214" s="46"/>
    </row>
    <row r="215" spans="1:8" ht="28.5" x14ac:dyDescent="0.15">
      <c r="A215" s="224"/>
      <c r="B215" s="51" t="s">
        <v>128</v>
      </c>
      <c r="C215" s="51" t="s">
        <v>201</v>
      </c>
      <c r="D215" s="53">
        <v>257835</v>
      </c>
      <c r="E215" s="54">
        <v>43405</v>
      </c>
      <c r="F215" s="204"/>
      <c r="G215" s="47"/>
      <c r="H215" s="46"/>
    </row>
    <row r="216" spans="1:8" ht="15.75" x14ac:dyDescent="0.15">
      <c r="A216" s="225"/>
      <c r="B216" s="59"/>
      <c r="C216" s="51"/>
      <c r="D216" s="53"/>
      <c r="E216" s="53"/>
      <c r="F216" s="204"/>
      <c r="G216" s="47"/>
      <c r="H216" s="46"/>
    </row>
    <row r="217" spans="1:8" ht="15.75" x14ac:dyDescent="0.15">
      <c r="A217" s="219" t="s">
        <v>127</v>
      </c>
      <c r="B217" s="51" t="s">
        <v>128</v>
      </c>
      <c r="C217" s="51" t="s">
        <v>245</v>
      </c>
      <c r="D217" s="53">
        <v>130572</v>
      </c>
      <c r="E217" s="54">
        <v>43101</v>
      </c>
      <c r="F217" s="204"/>
      <c r="G217" s="47"/>
      <c r="H217" s="46"/>
    </row>
    <row r="218" spans="1:8" ht="15.75" x14ac:dyDescent="0.15">
      <c r="A218" s="220"/>
      <c r="B218" s="51" t="s">
        <v>246</v>
      </c>
      <c r="C218" s="51"/>
      <c r="D218" s="53">
        <v>45861.9</v>
      </c>
      <c r="E218" s="54">
        <v>43344</v>
      </c>
      <c r="F218" s="204"/>
      <c r="G218" s="47"/>
      <c r="H218" s="46"/>
    </row>
    <row r="219" spans="1:8" ht="28.5" x14ac:dyDescent="0.15">
      <c r="A219" s="220"/>
      <c r="B219" s="51" t="s">
        <v>191</v>
      </c>
      <c r="C219" s="51" t="s">
        <v>76</v>
      </c>
      <c r="D219" s="53">
        <v>61809</v>
      </c>
      <c r="E219" s="54">
        <v>43344</v>
      </c>
      <c r="F219" s="204"/>
      <c r="G219" s="47"/>
      <c r="H219" s="46"/>
    </row>
    <row r="220" spans="1:8" ht="15.75" x14ac:dyDescent="0.15">
      <c r="A220" s="220"/>
      <c r="B220" s="51" t="s">
        <v>247</v>
      </c>
      <c r="C220" s="51" t="s">
        <v>248</v>
      </c>
      <c r="D220" s="53">
        <v>2000</v>
      </c>
      <c r="E220" s="54">
        <v>43344</v>
      </c>
      <c r="F220" s="204"/>
      <c r="G220" s="47"/>
      <c r="H220" s="46"/>
    </row>
    <row r="221" spans="1:8" ht="15.75" x14ac:dyDescent="0.15">
      <c r="A221" s="220"/>
      <c r="B221" s="51" t="s">
        <v>192</v>
      </c>
      <c r="C221" s="51" t="s">
        <v>193</v>
      </c>
      <c r="D221" s="53">
        <v>3362</v>
      </c>
      <c r="E221" s="54">
        <v>43374</v>
      </c>
      <c r="F221" s="204"/>
      <c r="G221" s="47"/>
      <c r="H221" s="46"/>
    </row>
    <row r="222" spans="1:8" ht="15.75" x14ac:dyDescent="0.15">
      <c r="A222" s="221"/>
      <c r="B222" s="59"/>
      <c r="C222" s="51"/>
      <c r="D222" s="53"/>
      <c r="E222" s="54"/>
      <c r="F222" s="205"/>
      <c r="G222" s="47"/>
      <c r="H222" s="46"/>
    </row>
    <row r="223" spans="1:8" ht="28.5" x14ac:dyDescent="0.15">
      <c r="A223" s="15" t="s">
        <v>130</v>
      </c>
      <c r="B223" s="57" t="s">
        <v>111</v>
      </c>
      <c r="C223" s="57"/>
      <c r="D223" s="53"/>
      <c r="E223" s="54"/>
      <c r="F223" s="51" t="s">
        <v>131</v>
      </c>
      <c r="G223" s="47"/>
      <c r="H223" s="46"/>
    </row>
    <row r="224" spans="1:8" ht="15.75" x14ac:dyDescent="0.15">
      <c r="A224" s="219" t="s">
        <v>132</v>
      </c>
      <c r="B224" s="57" t="s">
        <v>249</v>
      </c>
      <c r="C224" s="57" t="s">
        <v>250</v>
      </c>
      <c r="D224" s="53">
        <v>150000</v>
      </c>
      <c r="E224" s="54">
        <v>43101</v>
      </c>
      <c r="F224" s="203" t="s">
        <v>251</v>
      </c>
      <c r="G224" s="47"/>
      <c r="H224" s="46"/>
    </row>
    <row r="225" spans="1:8" ht="15.75" x14ac:dyDescent="0.15">
      <c r="A225" s="220"/>
      <c r="B225" s="57" t="s">
        <v>252</v>
      </c>
      <c r="C225" s="57" t="s">
        <v>250</v>
      </c>
      <c r="D225" s="53">
        <v>150000</v>
      </c>
      <c r="E225" s="54">
        <v>43101</v>
      </c>
      <c r="F225" s="204"/>
      <c r="G225" s="47"/>
      <c r="H225" s="46"/>
    </row>
    <row r="226" spans="1:8" ht="15.75" x14ac:dyDescent="0.15">
      <c r="A226" s="220"/>
      <c r="B226" s="57" t="s">
        <v>253</v>
      </c>
      <c r="C226" s="57" t="s">
        <v>250</v>
      </c>
      <c r="D226" s="53">
        <v>200000</v>
      </c>
      <c r="E226" s="54">
        <v>43101</v>
      </c>
      <c r="F226" s="204"/>
      <c r="G226" s="47"/>
      <c r="H226" s="46"/>
    </row>
    <row r="227" spans="1:8" ht="15.75" x14ac:dyDescent="0.15">
      <c r="A227" s="220"/>
      <c r="B227" s="57" t="s">
        <v>254</v>
      </c>
      <c r="C227" s="57" t="s">
        <v>255</v>
      </c>
      <c r="D227" s="53">
        <v>57320</v>
      </c>
      <c r="E227" s="54">
        <v>43221</v>
      </c>
      <c r="F227" s="204"/>
      <c r="G227" s="47"/>
      <c r="H227" s="46"/>
    </row>
    <row r="228" spans="1:8" ht="15.75" x14ac:dyDescent="0.15">
      <c r="A228" s="221"/>
      <c r="B228" s="57"/>
      <c r="C228" s="57"/>
      <c r="D228" s="53"/>
      <c r="E228" s="54"/>
      <c r="F228" s="205"/>
      <c r="G228" s="47"/>
      <c r="H228" s="46"/>
    </row>
    <row r="229" spans="1:8" ht="15.75" x14ac:dyDescent="0.15">
      <c r="A229" s="219" t="s">
        <v>136</v>
      </c>
      <c r="B229" s="57" t="s">
        <v>137</v>
      </c>
      <c r="C229" s="57" t="s">
        <v>256</v>
      </c>
      <c r="D229" s="53">
        <v>450000</v>
      </c>
      <c r="E229" s="54">
        <v>43160</v>
      </c>
      <c r="F229" s="203" t="s">
        <v>10</v>
      </c>
      <c r="G229" s="47"/>
      <c r="H229" s="46"/>
    </row>
    <row r="230" spans="1:8" ht="15.75" x14ac:dyDescent="0.15">
      <c r="A230" s="221"/>
      <c r="B230" s="57" t="s">
        <v>137</v>
      </c>
      <c r="C230" s="57" t="s">
        <v>256</v>
      </c>
      <c r="D230" s="53">
        <v>373500</v>
      </c>
      <c r="E230" s="54">
        <v>43405</v>
      </c>
      <c r="F230" s="205"/>
      <c r="G230" s="47"/>
      <c r="H230" s="46"/>
    </row>
    <row r="231" spans="1:8" ht="15.75" x14ac:dyDescent="0.15">
      <c r="A231" s="52"/>
      <c r="B231" s="51"/>
      <c r="C231" s="51"/>
      <c r="D231" s="53"/>
      <c r="E231" s="53"/>
      <c r="F231" s="48"/>
      <c r="G231" s="47"/>
      <c r="H231" s="46"/>
    </row>
    <row r="232" spans="1:8" ht="15.75" x14ac:dyDescent="0.15">
      <c r="A232" s="52" t="s">
        <v>5</v>
      </c>
      <c r="B232" s="51"/>
      <c r="C232" s="51"/>
      <c r="D232" s="49">
        <v>25157588.219999999</v>
      </c>
      <c r="E232" s="49"/>
      <c r="F232" s="48"/>
      <c r="G232" s="47"/>
      <c r="H232" s="46"/>
    </row>
    <row r="236" spans="1:8" ht="18.75" x14ac:dyDescent="0.15">
      <c r="A236" s="181" t="s">
        <v>265</v>
      </c>
      <c r="B236" s="181"/>
      <c r="C236" s="181"/>
      <c r="D236" s="181"/>
      <c r="E236" s="181"/>
      <c r="F236" s="181"/>
      <c r="G236" s="181"/>
      <c r="H236" s="181"/>
    </row>
    <row r="237" spans="1:8" ht="18.75" x14ac:dyDescent="0.15">
      <c r="A237" s="45"/>
      <c r="B237" s="45"/>
      <c r="C237" s="45"/>
      <c r="D237" s="67"/>
      <c r="E237" s="45"/>
      <c r="F237" s="60">
        <v>2019.12</v>
      </c>
      <c r="G237" s="45"/>
      <c r="H237" s="45"/>
    </row>
    <row r="238" spans="1:8" ht="14.25" x14ac:dyDescent="0.15">
      <c r="A238" s="44" t="s">
        <v>30</v>
      </c>
      <c r="B238" s="44" t="s">
        <v>31</v>
      </c>
      <c r="C238" s="41" t="s">
        <v>32</v>
      </c>
      <c r="D238" s="68" t="s">
        <v>33</v>
      </c>
      <c r="E238" s="42" t="s">
        <v>34</v>
      </c>
      <c r="F238" s="41" t="s">
        <v>35</v>
      </c>
      <c r="G238" s="42"/>
      <c r="H238" s="43" t="s">
        <v>36</v>
      </c>
    </row>
    <row r="239" spans="1:8" ht="15.75" x14ac:dyDescent="0.15">
      <c r="A239" s="52" t="s">
        <v>37</v>
      </c>
      <c r="B239" s="56" t="s">
        <v>38</v>
      </c>
      <c r="C239" s="56"/>
      <c r="D239" s="53">
        <v>378316.5400000001</v>
      </c>
      <c r="E239" s="61">
        <v>43466</v>
      </c>
      <c r="F239" s="55" t="s">
        <v>9</v>
      </c>
      <c r="G239" s="206"/>
      <c r="H239" s="46"/>
    </row>
    <row r="240" spans="1:8" ht="15.75" x14ac:dyDescent="0.15">
      <c r="A240" s="201" t="s">
        <v>145</v>
      </c>
      <c r="B240" s="51"/>
      <c r="C240" s="51" t="s">
        <v>146</v>
      </c>
      <c r="D240" s="53">
        <v>332</v>
      </c>
      <c r="E240" s="54">
        <v>43466</v>
      </c>
      <c r="F240" s="203" t="s">
        <v>9</v>
      </c>
      <c r="G240" s="207"/>
      <c r="H240" s="46"/>
    </row>
    <row r="241" spans="1:8" ht="15.75" x14ac:dyDescent="0.15">
      <c r="A241" s="202"/>
      <c r="B241" s="51"/>
      <c r="C241" s="51" t="s">
        <v>54</v>
      </c>
      <c r="D241" s="53">
        <v>13</v>
      </c>
      <c r="E241" s="54">
        <v>43466</v>
      </c>
      <c r="F241" s="204"/>
      <c r="G241" s="207"/>
      <c r="H241" s="46"/>
    </row>
    <row r="242" spans="1:8" ht="42.75" x14ac:dyDescent="0.15">
      <c r="A242" s="64" t="s">
        <v>183</v>
      </c>
      <c r="B242" s="51" t="s">
        <v>70</v>
      </c>
      <c r="C242" s="51" t="s">
        <v>266</v>
      </c>
      <c r="D242" s="53">
        <v>1167950</v>
      </c>
      <c r="E242" s="54">
        <v>43739</v>
      </c>
      <c r="F242" s="204" t="s">
        <v>71</v>
      </c>
      <c r="G242" s="50"/>
      <c r="H242" s="46"/>
    </row>
    <row r="243" spans="1:8" ht="15.75" x14ac:dyDescent="0.15">
      <c r="A243" s="243" t="s">
        <v>185</v>
      </c>
      <c r="B243" s="51" t="s">
        <v>186</v>
      </c>
      <c r="C243" s="51" t="s">
        <v>187</v>
      </c>
      <c r="D243" s="53">
        <v>350000</v>
      </c>
      <c r="E243" s="54">
        <v>43525</v>
      </c>
      <c r="F243" s="204"/>
      <c r="G243" s="50"/>
      <c r="H243" s="46"/>
    </row>
    <row r="244" spans="1:8" ht="28.5" x14ac:dyDescent="0.15">
      <c r="A244" s="243"/>
      <c r="B244" s="51"/>
      <c r="C244" s="51" t="s">
        <v>267</v>
      </c>
      <c r="D244" s="53">
        <v>9496</v>
      </c>
      <c r="E244" s="54">
        <v>43466</v>
      </c>
      <c r="F244" s="204"/>
      <c r="G244" s="50"/>
      <c r="H244" s="46"/>
    </row>
    <row r="245" spans="1:8" ht="28.5" x14ac:dyDescent="0.15">
      <c r="A245" s="243"/>
      <c r="B245" s="51" t="s">
        <v>196</v>
      </c>
      <c r="C245" s="51" t="s">
        <v>268</v>
      </c>
      <c r="D245" s="53">
        <v>1214</v>
      </c>
      <c r="E245" s="54">
        <v>43466</v>
      </c>
      <c r="F245" s="204"/>
      <c r="G245" s="50"/>
      <c r="H245" s="46"/>
    </row>
    <row r="246" spans="1:8" ht="28.5" x14ac:dyDescent="0.15">
      <c r="A246" s="243"/>
      <c r="B246" s="51" t="s">
        <v>269</v>
      </c>
      <c r="C246" s="51" t="s">
        <v>270</v>
      </c>
      <c r="D246" s="53">
        <v>59084.5</v>
      </c>
      <c r="E246" s="54">
        <v>43617</v>
      </c>
      <c r="F246" s="204"/>
      <c r="G246" s="50"/>
      <c r="H246" s="46"/>
    </row>
    <row r="247" spans="1:8" ht="28.5" x14ac:dyDescent="0.15">
      <c r="A247" s="243"/>
      <c r="B247" s="51" t="s">
        <v>269</v>
      </c>
      <c r="C247" s="51" t="s">
        <v>271</v>
      </c>
      <c r="D247" s="53">
        <v>57753.5</v>
      </c>
      <c r="E247" s="54">
        <v>43647</v>
      </c>
      <c r="F247" s="204"/>
      <c r="G247" s="50"/>
      <c r="H247" s="46"/>
    </row>
    <row r="248" spans="1:8" ht="15.75" x14ac:dyDescent="0.15">
      <c r="A248" s="243"/>
      <c r="B248" s="51" t="s">
        <v>272</v>
      </c>
      <c r="C248" s="51"/>
      <c r="D248" s="53">
        <v>900</v>
      </c>
      <c r="E248" s="54">
        <v>43770</v>
      </c>
      <c r="F248" s="204"/>
      <c r="G248" s="50"/>
      <c r="H248" s="46"/>
    </row>
    <row r="249" spans="1:8" ht="15.75" x14ac:dyDescent="0.15">
      <c r="A249" s="243"/>
      <c r="B249" s="51" t="s">
        <v>273</v>
      </c>
      <c r="C249" s="51"/>
      <c r="D249" s="53">
        <v>7324.4</v>
      </c>
      <c r="E249" s="54">
        <v>43770</v>
      </c>
      <c r="F249" s="204"/>
      <c r="G249" s="50"/>
      <c r="H249" s="46"/>
    </row>
    <row r="250" spans="1:8" ht="15.75" x14ac:dyDescent="0.15">
      <c r="A250" s="243"/>
      <c r="B250" s="51" t="s">
        <v>274</v>
      </c>
      <c r="C250" s="51"/>
      <c r="D250" s="53">
        <v>1728</v>
      </c>
      <c r="E250" s="54">
        <v>43801</v>
      </c>
      <c r="F250" s="204"/>
      <c r="G250" s="50"/>
      <c r="H250" s="46"/>
    </row>
    <row r="251" spans="1:8" ht="28.5" x14ac:dyDescent="0.15">
      <c r="A251" s="223" t="s">
        <v>87</v>
      </c>
      <c r="B251" s="51"/>
      <c r="C251" s="51" t="s">
        <v>267</v>
      </c>
      <c r="D251" s="53">
        <v>33897.18</v>
      </c>
      <c r="E251" s="54">
        <v>43466</v>
      </c>
      <c r="F251" s="203" t="s">
        <v>275</v>
      </c>
      <c r="G251" s="47"/>
      <c r="H251" s="46"/>
    </row>
    <row r="252" spans="1:8" ht="28.5" x14ac:dyDescent="0.15">
      <c r="A252" s="223"/>
      <c r="B252" s="51" t="s">
        <v>276</v>
      </c>
      <c r="C252" s="51" t="s">
        <v>277</v>
      </c>
      <c r="D252" s="53">
        <v>1000000</v>
      </c>
      <c r="E252" s="54">
        <v>43466</v>
      </c>
      <c r="F252" s="204"/>
      <c r="G252" s="47"/>
      <c r="H252" s="46"/>
    </row>
    <row r="253" spans="1:8" ht="15.75" x14ac:dyDescent="0.15">
      <c r="A253" s="223"/>
      <c r="B253" s="51" t="s">
        <v>278</v>
      </c>
      <c r="C253" s="51"/>
      <c r="D253" s="53">
        <v>11151.12</v>
      </c>
      <c r="E253" s="54">
        <v>43467</v>
      </c>
      <c r="F253" s="204"/>
      <c r="G253" s="47"/>
      <c r="H253" s="46"/>
    </row>
    <row r="254" spans="1:8" ht="15.75" x14ac:dyDescent="0.15">
      <c r="A254" s="223"/>
      <c r="B254" s="51" t="s">
        <v>279</v>
      </c>
      <c r="C254" s="51" t="s">
        <v>280</v>
      </c>
      <c r="D254" s="53">
        <v>12500</v>
      </c>
      <c r="E254" s="54">
        <v>43525</v>
      </c>
      <c r="F254" s="204"/>
      <c r="G254" s="47"/>
      <c r="H254" s="46"/>
    </row>
    <row r="255" spans="1:8" ht="15.75" x14ac:dyDescent="0.15">
      <c r="A255" s="223"/>
      <c r="B255" s="51" t="s">
        <v>281</v>
      </c>
      <c r="C255" s="51" t="s">
        <v>282</v>
      </c>
      <c r="D255" s="53">
        <v>1000000</v>
      </c>
      <c r="E255" s="54">
        <v>43525</v>
      </c>
      <c r="F255" s="204"/>
      <c r="G255" s="47"/>
      <c r="H255" s="46"/>
    </row>
    <row r="256" spans="1:8" ht="15.75" x14ac:dyDescent="0.15">
      <c r="A256" s="223"/>
      <c r="B256" s="51" t="s">
        <v>283</v>
      </c>
      <c r="C256" s="51" t="s">
        <v>284</v>
      </c>
      <c r="D256" s="53">
        <v>86644</v>
      </c>
      <c r="E256" s="54">
        <v>43525</v>
      </c>
      <c r="F256" s="204"/>
      <c r="G256" s="47"/>
      <c r="H256" s="46"/>
    </row>
    <row r="257" spans="1:8" ht="15.75" x14ac:dyDescent="0.15">
      <c r="A257" s="223"/>
      <c r="B257" s="51" t="s">
        <v>285</v>
      </c>
      <c r="C257" s="51" t="s">
        <v>284</v>
      </c>
      <c r="D257" s="53">
        <v>35800</v>
      </c>
      <c r="E257" s="54">
        <v>43525</v>
      </c>
      <c r="F257" s="204"/>
      <c r="G257" s="47"/>
      <c r="H257" s="46"/>
    </row>
    <row r="258" spans="1:8" ht="15.75" x14ac:dyDescent="0.15">
      <c r="A258" s="223"/>
      <c r="B258" s="51" t="s">
        <v>286</v>
      </c>
      <c r="C258" s="51" t="s">
        <v>284</v>
      </c>
      <c r="D258" s="53">
        <v>166510</v>
      </c>
      <c r="E258" s="54">
        <v>43525</v>
      </c>
      <c r="F258" s="204"/>
      <c r="G258" s="47"/>
      <c r="H258" s="46"/>
    </row>
    <row r="259" spans="1:8" ht="28.5" x14ac:dyDescent="0.15">
      <c r="A259" s="223"/>
      <c r="B259" s="51" t="s">
        <v>287</v>
      </c>
      <c r="C259" s="51" t="s">
        <v>284</v>
      </c>
      <c r="D259" s="53">
        <v>142000</v>
      </c>
      <c r="E259" s="54">
        <v>43556</v>
      </c>
      <c r="F259" s="204"/>
      <c r="G259" s="47"/>
      <c r="H259" s="46"/>
    </row>
    <row r="260" spans="1:8" ht="15.75" x14ac:dyDescent="0.15">
      <c r="A260" s="223"/>
      <c r="B260" s="51" t="s">
        <v>288</v>
      </c>
      <c r="C260" s="51" t="s">
        <v>284</v>
      </c>
      <c r="D260" s="53">
        <v>98000</v>
      </c>
      <c r="E260" s="54">
        <v>43556</v>
      </c>
      <c r="F260" s="204"/>
      <c r="G260" s="47"/>
      <c r="H260" s="46"/>
    </row>
    <row r="261" spans="1:8" ht="15.75" x14ac:dyDescent="0.15">
      <c r="A261" s="223"/>
      <c r="B261" s="51" t="s">
        <v>289</v>
      </c>
      <c r="C261" s="51" t="s">
        <v>284</v>
      </c>
      <c r="D261" s="53">
        <v>147351</v>
      </c>
      <c r="E261" s="54">
        <v>43556</v>
      </c>
      <c r="F261" s="204"/>
      <c r="G261" s="47"/>
      <c r="H261" s="46"/>
    </row>
    <row r="262" spans="1:8" ht="15.75" x14ac:dyDescent="0.15">
      <c r="A262" s="223"/>
      <c r="B262" s="51" t="s">
        <v>290</v>
      </c>
      <c r="C262" s="51" t="s">
        <v>284</v>
      </c>
      <c r="D262" s="53">
        <v>82300</v>
      </c>
      <c r="E262" s="54">
        <v>43556</v>
      </c>
      <c r="F262" s="204"/>
      <c r="G262" s="47"/>
      <c r="H262" s="46"/>
    </row>
    <row r="263" spans="1:8" ht="15.75" x14ac:dyDescent="0.15">
      <c r="A263" s="223"/>
      <c r="B263" s="69" t="s">
        <v>291</v>
      </c>
      <c r="C263" s="69" t="s">
        <v>284</v>
      </c>
      <c r="D263" s="66">
        <v>121000</v>
      </c>
      <c r="E263" s="70">
        <v>43556</v>
      </c>
      <c r="F263" s="204"/>
      <c r="G263" s="71"/>
      <c r="H263" s="72"/>
    </row>
    <row r="264" spans="1:8" ht="28.5" x14ac:dyDescent="0.15">
      <c r="A264" s="223"/>
      <c r="B264" s="51" t="s">
        <v>292</v>
      </c>
      <c r="C264" s="51"/>
      <c r="D264" s="53">
        <v>1050</v>
      </c>
      <c r="E264" s="54">
        <v>43525</v>
      </c>
      <c r="F264" s="204"/>
      <c r="G264" s="47"/>
      <c r="H264" s="46"/>
    </row>
    <row r="265" spans="1:8" ht="28.5" x14ac:dyDescent="0.15">
      <c r="A265" s="223"/>
      <c r="B265" s="51" t="s">
        <v>293</v>
      </c>
      <c r="C265" s="51"/>
      <c r="D265" s="53">
        <v>7378</v>
      </c>
      <c r="E265" s="54">
        <v>43525</v>
      </c>
      <c r="F265" s="204"/>
      <c r="G265" s="47"/>
      <c r="H265" s="46"/>
    </row>
    <row r="266" spans="1:8" ht="28.5" x14ac:dyDescent="0.15">
      <c r="A266" s="223"/>
      <c r="B266" s="51" t="s">
        <v>76</v>
      </c>
      <c r="C266" s="51" t="s">
        <v>294</v>
      </c>
      <c r="D266" s="53">
        <v>3000</v>
      </c>
      <c r="E266" s="54">
        <v>43556</v>
      </c>
      <c r="F266" s="204"/>
      <c r="G266" s="47"/>
      <c r="H266" s="46"/>
    </row>
    <row r="267" spans="1:8" ht="15.75" x14ac:dyDescent="0.15">
      <c r="A267" s="223"/>
      <c r="B267" s="51" t="s">
        <v>295</v>
      </c>
      <c r="C267" s="51"/>
      <c r="D267" s="53">
        <v>15568.7</v>
      </c>
      <c r="E267" s="54">
        <v>43556</v>
      </c>
      <c r="F267" s="204"/>
      <c r="G267" s="47"/>
      <c r="H267" s="46"/>
    </row>
    <row r="268" spans="1:8" ht="28.5" x14ac:dyDescent="0.15">
      <c r="A268" s="223"/>
      <c r="B268" s="51" t="s">
        <v>296</v>
      </c>
      <c r="C268" s="51" t="s">
        <v>297</v>
      </c>
      <c r="D268" s="53">
        <v>10956</v>
      </c>
      <c r="E268" s="54">
        <v>43525</v>
      </c>
      <c r="F268" s="204"/>
      <c r="G268" s="47"/>
      <c r="H268" s="46"/>
    </row>
    <row r="269" spans="1:8" ht="42.75" x14ac:dyDescent="0.15">
      <c r="A269" s="223"/>
      <c r="B269" s="51" t="s">
        <v>70</v>
      </c>
      <c r="C269" s="51" t="s">
        <v>298</v>
      </c>
      <c r="D269" s="53">
        <v>170500</v>
      </c>
      <c r="E269" s="54">
        <v>43586</v>
      </c>
      <c r="F269" s="204"/>
      <c r="G269" s="47"/>
      <c r="H269" s="46"/>
    </row>
    <row r="270" spans="1:8" ht="15.75" x14ac:dyDescent="0.15">
      <c r="A270" s="223"/>
      <c r="B270" s="51" t="s">
        <v>279</v>
      </c>
      <c r="C270" s="51" t="s">
        <v>299</v>
      </c>
      <c r="D270" s="53">
        <v>12500</v>
      </c>
      <c r="E270" s="54">
        <v>43586</v>
      </c>
      <c r="F270" s="204"/>
      <c r="G270" s="47"/>
      <c r="H270" s="46"/>
    </row>
    <row r="271" spans="1:8" ht="42.75" x14ac:dyDescent="0.15">
      <c r="A271" s="223"/>
      <c r="B271" s="51" t="s">
        <v>300</v>
      </c>
      <c r="C271" s="51" t="s">
        <v>301</v>
      </c>
      <c r="D271" s="53">
        <v>263107</v>
      </c>
      <c r="E271" s="54">
        <v>43647</v>
      </c>
      <c r="F271" s="204"/>
      <c r="G271" s="47"/>
      <c r="H271" s="46"/>
    </row>
    <row r="272" spans="1:8" ht="28.5" x14ac:dyDescent="0.15">
      <c r="A272" s="223"/>
      <c r="B272" s="51" t="s">
        <v>302</v>
      </c>
      <c r="C272" s="51"/>
      <c r="D272" s="53">
        <v>800</v>
      </c>
      <c r="E272" s="54">
        <v>43647</v>
      </c>
      <c r="F272" s="204"/>
      <c r="G272" s="47"/>
      <c r="H272" s="46"/>
    </row>
    <row r="273" spans="1:8" ht="28.5" x14ac:dyDescent="0.15">
      <c r="A273" s="223"/>
      <c r="B273" s="51" t="s">
        <v>300</v>
      </c>
      <c r="C273" s="51" t="s">
        <v>303</v>
      </c>
      <c r="D273" s="53">
        <v>132842.4</v>
      </c>
      <c r="E273" s="54">
        <v>43678</v>
      </c>
      <c r="F273" s="204"/>
      <c r="G273" s="47"/>
      <c r="H273" s="46"/>
    </row>
    <row r="274" spans="1:8" ht="28.5" x14ac:dyDescent="0.15">
      <c r="A274" s="223"/>
      <c r="B274" s="51" t="s">
        <v>304</v>
      </c>
      <c r="C274" s="51"/>
      <c r="D274" s="53">
        <v>11500</v>
      </c>
      <c r="E274" s="54">
        <v>43709</v>
      </c>
      <c r="F274" s="204"/>
      <c r="G274" s="47"/>
      <c r="H274" s="46"/>
    </row>
    <row r="275" spans="1:8" ht="15.75" x14ac:dyDescent="0.15">
      <c r="A275" s="223"/>
      <c r="B275" s="51" t="s">
        <v>305</v>
      </c>
      <c r="C275" s="51"/>
      <c r="D275" s="53">
        <v>13507.9</v>
      </c>
      <c r="E275" s="54">
        <v>43739</v>
      </c>
      <c r="F275" s="204"/>
      <c r="G275" s="47"/>
      <c r="H275" s="46"/>
    </row>
    <row r="276" spans="1:8" ht="28.5" x14ac:dyDescent="0.15">
      <c r="A276" s="64" t="s">
        <v>107</v>
      </c>
      <c r="B276" s="55" t="s">
        <v>306</v>
      </c>
      <c r="C276" s="51" t="s">
        <v>307</v>
      </c>
      <c r="D276" s="53">
        <v>63920</v>
      </c>
      <c r="E276" s="54">
        <v>43466</v>
      </c>
      <c r="F276" s="63" t="s">
        <v>113</v>
      </c>
      <c r="G276" s="47"/>
      <c r="H276" s="46"/>
    </row>
    <row r="277" spans="1:8" ht="28.5" x14ac:dyDescent="0.15">
      <c r="A277" s="63" t="s">
        <v>232</v>
      </c>
      <c r="B277" s="51" t="s">
        <v>308</v>
      </c>
      <c r="C277" s="51" t="s">
        <v>309</v>
      </c>
      <c r="D277" s="53">
        <v>4281</v>
      </c>
      <c r="E277" s="54">
        <v>43800</v>
      </c>
      <c r="F277" s="63" t="s">
        <v>6</v>
      </c>
      <c r="G277" s="47"/>
      <c r="H277" s="46"/>
    </row>
    <row r="278" spans="1:8" ht="15.75" x14ac:dyDescent="0.15">
      <c r="A278" s="201" t="s">
        <v>120</v>
      </c>
      <c r="B278" s="51" t="s">
        <v>234</v>
      </c>
      <c r="C278" s="51" t="s">
        <v>187</v>
      </c>
      <c r="D278" s="53">
        <v>350000</v>
      </c>
      <c r="E278" s="54">
        <v>43525</v>
      </c>
      <c r="F278" s="203" t="s">
        <v>8</v>
      </c>
      <c r="G278" s="47"/>
      <c r="H278" s="46"/>
    </row>
    <row r="279" spans="1:8" ht="15.75" x14ac:dyDescent="0.15">
      <c r="A279" s="202"/>
      <c r="B279" s="51" t="s">
        <v>235</v>
      </c>
      <c r="C279" s="51" t="s">
        <v>187</v>
      </c>
      <c r="D279" s="53">
        <v>350000</v>
      </c>
      <c r="E279" s="54">
        <v>43525</v>
      </c>
      <c r="F279" s="204"/>
      <c r="G279" s="47"/>
      <c r="H279" s="46"/>
    </row>
    <row r="280" spans="1:8" ht="15.75" x14ac:dyDescent="0.15">
      <c r="A280" s="202"/>
      <c r="B280" s="51" t="s">
        <v>310</v>
      </c>
      <c r="C280" s="51" t="s">
        <v>187</v>
      </c>
      <c r="D280" s="53">
        <v>350000</v>
      </c>
      <c r="E280" s="54">
        <v>43525</v>
      </c>
      <c r="F280" s="204"/>
      <c r="G280" s="47"/>
      <c r="H280" s="46"/>
    </row>
    <row r="281" spans="1:8" ht="28.5" x14ac:dyDescent="0.15">
      <c r="A281" s="202"/>
      <c r="B281" s="51" t="s">
        <v>237</v>
      </c>
      <c r="C281" s="51" t="s">
        <v>187</v>
      </c>
      <c r="D281" s="53">
        <v>350000</v>
      </c>
      <c r="E281" s="54">
        <v>43466</v>
      </c>
      <c r="F281" s="204"/>
      <c r="G281" s="47"/>
      <c r="H281" s="46"/>
    </row>
    <row r="282" spans="1:8" ht="28.5" x14ac:dyDescent="0.15">
      <c r="A282" s="202"/>
      <c r="B282" s="51"/>
      <c r="C282" s="51" t="s">
        <v>267</v>
      </c>
      <c r="D282" s="53">
        <v>42678.9</v>
      </c>
      <c r="E282" s="54">
        <v>43466</v>
      </c>
      <c r="F282" s="204"/>
      <c r="G282" s="47"/>
      <c r="H282" s="46"/>
    </row>
    <row r="283" spans="1:8" ht="28.5" x14ac:dyDescent="0.15">
      <c r="A283" s="202"/>
      <c r="B283" s="51" t="s">
        <v>311</v>
      </c>
      <c r="C283" s="51" t="s">
        <v>312</v>
      </c>
      <c r="D283" s="53">
        <v>975</v>
      </c>
      <c r="E283" s="54">
        <v>43525</v>
      </c>
      <c r="F283" s="204"/>
      <c r="G283" s="47"/>
      <c r="H283" s="46"/>
    </row>
    <row r="284" spans="1:8" ht="28.5" x14ac:dyDescent="0.15">
      <c r="A284" s="202"/>
      <c r="B284" s="51" t="s">
        <v>313</v>
      </c>
      <c r="C284" s="51" t="s">
        <v>314</v>
      </c>
      <c r="D284" s="53">
        <v>15000</v>
      </c>
      <c r="E284" s="54">
        <v>43525</v>
      </c>
      <c r="F284" s="204"/>
      <c r="G284" s="47"/>
      <c r="H284" s="46"/>
    </row>
    <row r="285" spans="1:8" ht="28.5" x14ac:dyDescent="0.15">
      <c r="A285" s="202"/>
      <c r="B285" s="51" t="s">
        <v>313</v>
      </c>
      <c r="C285" s="51" t="s">
        <v>315</v>
      </c>
      <c r="D285" s="53">
        <v>2300</v>
      </c>
      <c r="E285" s="54">
        <v>43525</v>
      </c>
      <c r="F285" s="204"/>
      <c r="G285" s="47"/>
      <c r="H285" s="46"/>
    </row>
    <row r="286" spans="1:8" ht="28.5" x14ac:dyDescent="0.15">
      <c r="A286" s="202"/>
      <c r="B286" s="51" t="s">
        <v>292</v>
      </c>
      <c r="C286" s="51"/>
      <c r="D286" s="53">
        <v>1050</v>
      </c>
      <c r="E286" s="54">
        <v>43525</v>
      </c>
      <c r="F286" s="204"/>
      <c r="G286" s="47"/>
      <c r="H286" s="46"/>
    </row>
    <row r="287" spans="1:8" ht="15.75" x14ac:dyDescent="0.15">
      <c r="A287" s="202"/>
      <c r="B287" s="51" t="s">
        <v>128</v>
      </c>
      <c r="C287" s="51" t="s">
        <v>316</v>
      </c>
      <c r="D287" s="53">
        <v>7738.1</v>
      </c>
      <c r="E287" s="54">
        <v>43466</v>
      </c>
      <c r="F287" s="204"/>
      <c r="G287" s="47"/>
      <c r="H287" s="46"/>
    </row>
    <row r="288" spans="1:8" ht="28.5" x14ac:dyDescent="0.15">
      <c r="A288" s="202"/>
      <c r="B288" s="51" t="s">
        <v>313</v>
      </c>
      <c r="C288" s="51" t="s">
        <v>317</v>
      </c>
      <c r="D288" s="53">
        <v>15000</v>
      </c>
      <c r="E288" s="54">
        <v>43617</v>
      </c>
      <c r="F288" s="204"/>
      <c r="G288" s="47"/>
      <c r="H288" s="46"/>
    </row>
    <row r="289" spans="1:8" ht="28.5" x14ac:dyDescent="0.15">
      <c r="A289" s="202"/>
      <c r="B289" s="51" t="s">
        <v>318</v>
      </c>
      <c r="C289" s="51" t="s">
        <v>97</v>
      </c>
      <c r="D289" s="53">
        <v>542.03</v>
      </c>
      <c r="E289" s="54">
        <v>43618</v>
      </c>
      <c r="F289" s="204"/>
      <c r="G289" s="47"/>
      <c r="H289" s="46"/>
    </row>
    <row r="290" spans="1:8" ht="28.5" x14ac:dyDescent="0.15">
      <c r="A290" s="202"/>
      <c r="B290" s="51" t="s">
        <v>269</v>
      </c>
      <c r="C290" s="51" t="s">
        <v>270</v>
      </c>
      <c r="D290" s="53">
        <v>303719</v>
      </c>
      <c r="E290" s="54">
        <v>43617</v>
      </c>
      <c r="F290" s="204"/>
      <c r="G290" s="47"/>
      <c r="H290" s="46"/>
    </row>
    <row r="291" spans="1:8" ht="42.75" x14ac:dyDescent="0.15">
      <c r="A291" s="202"/>
      <c r="B291" s="51"/>
      <c r="C291" s="51" t="s">
        <v>319</v>
      </c>
      <c r="D291" s="53">
        <v>3292.08</v>
      </c>
      <c r="E291" s="54">
        <v>43647</v>
      </c>
      <c r="F291" s="204"/>
      <c r="G291" s="47"/>
      <c r="H291" s="46"/>
    </row>
    <row r="292" spans="1:8" ht="28.5" x14ac:dyDescent="0.15">
      <c r="A292" s="202"/>
      <c r="B292" s="51" t="s">
        <v>269</v>
      </c>
      <c r="C292" s="51" t="s">
        <v>271</v>
      </c>
      <c r="D292" s="53">
        <v>301063</v>
      </c>
      <c r="E292" s="54">
        <v>43647</v>
      </c>
      <c r="F292" s="204"/>
      <c r="G292" s="47"/>
      <c r="H292" s="46"/>
    </row>
    <row r="293" spans="1:8" ht="28.5" x14ac:dyDescent="0.15">
      <c r="A293" s="202"/>
      <c r="B293" s="51" t="s">
        <v>320</v>
      </c>
      <c r="C293" s="51" t="s">
        <v>321</v>
      </c>
      <c r="D293" s="53">
        <v>65424</v>
      </c>
      <c r="E293" s="54">
        <v>43647</v>
      </c>
      <c r="F293" s="204"/>
      <c r="G293" s="47"/>
      <c r="H293" s="46"/>
    </row>
    <row r="294" spans="1:8" ht="28.5" x14ac:dyDescent="0.15">
      <c r="A294" s="202"/>
      <c r="B294" s="51" t="s">
        <v>322</v>
      </c>
      <c r="C294" s="51" t="s">
        <v>323</v>
      </c>
      <c r="D294" s="53">
        <v>3550</v>
      </c>
      <c r="E294" s="54">
        <v>43709</v>
      </c>
      <c r="F294" s="204"/>
      <c r="G294" s="47"/>
      <c r="H294" s="46"/>
    </row>
    <row r="295" spans="1:8" ht="15.75" x14ac:dyDescent="0.15">
      <c r="A295" s="202"/>
      <c r="B295" s="51" t="s">
        <v>324</v>
      </c>
      <c r="C295" s="51"/>
      <c r="D295" s="53">
        <v>818</v>
      </c>
      <c r="E295" s="54">
        <v>43709</v>
      </c>
      <c r="F295" s="204"/>
      <c r="G295" s="47"/>
      <c r="H295" s="46"/>
    </row>
    <row r="296" spans="1:8" ht="15.75" x14ac:dyDescent="0.15">
      <c r="A296" s="202"/>
      <c r="B296" s="51" t="s">
        <v>325</v>
      </c>
      <c r="C296" s="51"/>
      <c r="D296" s="53">
        <v>1040</v>
      </c>
      <c r="E296" s="54">
        <v>43709</v>
      </c>
      <c r="F296" s="204"/>
      <c r="G296" s="47"/>
      <c r="H296" s="46"/>
    </row>
    <row r="297" spans="1:8" ht="15.75" x14ac:dyDescent="0.15">
      <c r="A297" s="202"/>
      <c r="B297" s="51" t="s">
        <v>272</v>
      </c>
      <c r="C297" s="51"/>
      <c r="D297" s="53">
        <v>7717</v>
      </c>
      <c r="E297" s="54">
        <v>43770</v>
      </c>
      <c r="F297" s="204"/>
      <c r="G297" s="47"/>
      <c r="H297" s="46"/>
    </row>
    <row r="298" spans="1:8" ht="15.75" x14ac:dyDescent="0.15">
      <c r="A298" s="202"/>
      <c r="B298" s="51" t="s">
        <v>326</v>
      </c>
      <c r="C298" s="51"/>
      <c r="D298" s="53">
        <v>29298.400000000001</v>
      </c>
      <c r="E298" s="54">
        <v>43770</v>
      </c>
      <c r="F298" s="204"/>
      <c r="G298" s="47"/>
      <c r="H298" s="46"/>
    </row>
    <row r="299" spans="1:8" ht="28.5" x14ac:dyDescent="0.15">
      <c r="A299" s="202"/>
      <c r="B299" s="51" t="s">
        <v>327</v>
      </c>
      <c r="C299" s="51" t="s">
        <v>76</v>
      </c>
      <c r="D299" s="53">
        <v>19100</v>
      </c>
      <c r="E299" s="54">
        <v>43770</v>
      </c>
      <c r="F299" s="204"/>
      <c r="G299" s="47"/>
      <c r="H299" s="46"/>
    </row>
    <row r="300" spans="1:8" ht="28.5" x14ac:dyDescent="0.15">
      <c r="A300" s="202"/>
      <c r="B300" s="51" t="s">
        <v>328</v>
      </c>
      <c r="C300" s="51" t="s">
        <v>320</v>
      </c>
      <c r="D300" s="53">
        <v>16356</v>
      </c>
      <c r="E300" s="54">
        <v>43770</v>
      </c>
      <c r="F300" s="204"/>
      <c r="G300" s="47"/>
      <c r="H300" s="46"/>
    </row>
    <row r="301" spans="1:8" ht="15.75" x14ac:dyDescent="0.15">
      <c r="A301" s="202"/>
      <c r="B301" s="51" t="s">
        <v>329</v>
      </c>
      <c r="C301" s="51"/>
      <c r="D301" s="53">
        <v>687.17</v>
      </c>
      <c r="E301" s="54">
        <v>43771</v>
      </c>
      <c r="F301" s="204"/>
      <c r="G301" s="47"/>
      <c r="H301" s="46"/>
    </row>
    <row r="302" spans="1:8" ht="15.75" x14ac:dyDescent="0.15">
      <c r="A302" s="202"/>
      <c r="B302" s="59" t="s">
        <v>330</v>
      </c>
      <c r="C302" s="51"/>
      <c r="D302" s="53">
        <v>3783</v>
      </c>
      <c r="E302" s="54">
        <v>43802</v>
      </c>
      <c r="F302" s="204"/>
      <c r="G302" s="47"/>
      <c r="H302" s="46"/>
    </row>
    <row r="303" spans="1:8" ht="15.75" x14ac:dyDescent="0.15">
      <c r="A303" s="219" t="s">
        <v>132</v>
      </c>
      <c r="B303" s="57" t="s">
        <v>249</v>
      </c>
      <c r="C303" s="57" t="s">
        <v>250</v>
      </c>
      <c r="D303" s="53">
        <v>150000</v>
      </c>
      <c r="E303" s="54">
        <v>43466</v>
      </c>
      <c r="F303" s="203" t="s">
        <v>251</v>
      </c>
      <c r="G303" s="47"/>
      <c r="H303" s="46"/>
    </row>
    <row r="304" spans="1:8" ht="15.75" x14ac:dyDescent="0.15">
      <c r="A304" s="220"/>
      <c r="B304" s="57" t="s">
        <v>252</v>
      </c>
      <c r="C304" s="57" t="s">
        <v>250</v>
      </c>
      <c r="D304" s="53">
        <v>150000</v>
      </c>
      <c r="E304" s="54">
        <v>43466</v>
      </c>
      <c r="F304" s="204"/>
      <c r="G304" s="47"/>
      <c r="H304" s="46"/>
    </row>
    <row r="305" spans="1:8" ht="28.5" x14ac:dyDescent="0.15">
      <c r="A305" s="220"/>
      <c r="B305" s="57" t="s">
        <v>331</v>
      </c>
      <c r="C305" s="57" t="s">
        <v>250</v>
      </c>
      <c r="D305" s="53">
        <v>100000</v>
      </c>
      <c r="E305" s="54">
        <v>43466</v>
      </c>
      <c r="F305" s="204"/>
      <c r="G305" s="47"/>
      <c r="H305" s="46"/>
    </row>
    <row r="306" spans="1:8" ht="15.75" x14ac:dyDescent="0.15">
      <c r="A306" s="220"/>
      <c r="B306" s="57" t="s">
        <v>254</v>
      </c>
      <c r="C306" s="57" t="s">
        <v>255</v>
      </c>
      <c r="D306" s="53">
        <v>8680</v>
      </c>
      <c r="E306" s="54">
        <v>43466</v>
      </c>
      <c r="F306" s="204"/>
      <c r="G306" s="47"/>
      <c r="H306" s="46"/>
    </row>
    <row r="307" spans="1:8" ht="28.5" x14ac:dyDescent="0.15">
      <c r="A307" s="65" t="s">
        <v>136</v>
      </c>
      <c r="B307" s="57" t="s">
        <v>137</v>
      </c>
      <c r="C307" s="57" t="s">
        <v>256</v>
      </c>
      <c r="D307" s="53">
        <v>342000</v>
      </c>
      <c r="E307" s="54">
        <v>43770</v>
      </c>
      <c r="F307" s="63" t="s">
        <v>10</v>
      </c>
      <c r="G307" s="47"/>
      <c r="H307" s="46"/>
    </row>
    <row r="308" spans="1:8" ht="15.75" x14ac:dyDescent="0.15">
      <c r="A308" s="62" t="s">
        <v>332</v>
      </c>
      <c r="B308" s="57"/>
      <c r="C308" s="57" t="s">
        <v>333</v>
      </c>
      <c r="D308" s="53">
        <v>2932</v>
      </c>
      <c r="E308" s="54">
        <v>43556</v>
      </c>
      <c r="F308" s="203" t="s">
        <v>334</v>
      </c>
      <c r="G308" s="47"/>
      <c r="H308" s="46"/>
    </row>
    <row r="309" spans="1:8" ht="28.5" x14ac:dyDescent="0.15">
      <c r="A309" s="219" t="s">
        <v>335</v>
      </c>
      <c r="B309" s="57"/>
      <c r="C309" s="57" t="s">
        <v>336</v>
      </c>
      <c r="D309" s="53">
        <v>527.79999999999995</v>
      </c>
      <c r="E309" s="54">
        <v>43617</v>
      </c>
      <c r="F309" s="204"/>
      <c r="G309" s="47"/>
      <c r="H309" s="46"/>
    </row>
    <row r="310" spans="1:8" ht="15.75" x14ac:dyDescent="0.15">
      <c r="A310" s="220"/>
      <c r="B310" s="57" t="s">
        <v>337</v>
      </c>
      <c r="C310" s="57" t="s">
        <v>338</v>
      </c>
      <c r="D310" s="53">
        <v>9040</v>
      </c>
      <c r="E310" s="54">
        <v>43617</v>
      </c>
      <c r="F310" s="204"/>
      <c r="G310" s="47"/>
      <c r="H310" s="46"/>
    </row>
    <row r="311" spans="1:8" ht="15.75" x14ac:dyDescent="0.15">
      <c r="A311" s="220"/>
      <c r="B311" s="57" t="s">
        <v>339</v>
      </c>
      <c r="C311" s="57" t="s">
        <v>340</v>
      </c>
      <c r="D311" s="53">
        <v>4760</v>
      </c>
      <c r="E311" s="54">
        <v>43617</v>
      </c>
      <c r="F311" s="204"/>
      <c r="G311" s="47"/>
      <c r="H311" s="46"/>
    </row>
    <row r="312" spans="1:8" ht="15.75" x14ac:dyDescent="0.15">
      <c r="A312" s="220"/>
      <c r="B312" s="57"/>
      <c r="C312" s="57" t="s">
        <v>341</v>
      </c>
      <c r="D312" s="53">
        <v>1773</v>
      </c>
      <c r="E312" s="54">
        <v>43647</v>
      </c>
      <c r="F312" s="204"/>
      <c r="G312" s="47"/>
      <c r="H312" s="46"/>
    </row>
    <row r="313" spans="1:8" ht="15.75" x14ac:dyDescent="0.15">
      <c r="A313" s="220"/>
      <c r="B313" s="57"/>
      <c r="C313" s="57" t="s">
        <v>342</v>
      </c>
      <c r="D313" s="53">
        <v>4600</v>
      </c>
      <c r="E313" s="54">
        <v>43647</v>
      </c>
      <c r="F313" s="204"/>
      <c r="G313" s="47"/>
      <c r="H313" s="46"/>
    </row>
    <row r="314" spans="1:8" ht="15.75" x14ac:dyDescent="0.15">
      <c r="A314" s="220"/>
      <c r="B314" s="58" t="s">
        <v>343</v>
      </c>
      <c r="C314" s="57" t="s">
        <v>344</v>
      </c>
      <c r="D314" s="53">
        <v>90000</v>
      </c>
      <c r="E314" s="54">
        <v>43647</v>
      </c>
      <c r="F314" s="204"/>
      <c r="G314" s="47"/>
      <c r="H314" s="46"/>
    </row>
    <row r="315" spans="1:8" ht="15.75" x14ac:dyDescent="0.15">
      <c r="A315" s="220"/>
      <c r="B315" s="58" t="s">
        <v>343</v>
      </c>
      <c r="C315" s="57" t="s">
        <v>344</v>
      </c>
      <c r="D315" s="53">
        <v>88200</v>
      </c>
      <c r="E315" s="54">
        <v>43709</v>
      </c>
      <c r="F315" s="204"/>
      <c r="G315" s="47"/>
      <c r="H315" s="46"/>
    </row>
    <row r="316" spans="1:8" ht="15.75" x14ac:dyDescent="0.15">
      <c r="A316" s="220"/>
      <c r="B316" s="58" t="s">
        <v>343</v>
      </c>
      <c r="C316" s="57" t="s">
        <v>344</v>
      </c>
      <c r="D316" s="53">
        <v>84700</v>
      </c>
      <c r="E316" s="54">
        <v>43740</v>
      </c>
      <c r="F316" s="204"/>
      <c r="G316" s="47"/>
      <c r="H316" s="46"/>
    </row>
    <row r="317" spans="1:8" ht="15.75" x14ac:dyDescent="0.15">
      <c r="A317" s="220"/>
      <c r="B317" s="58"/>
      <c r="C317" s="57" t="s">
        <v>345</v>
      </c>
      <c r="D317" s="53">
        <v>398</v>
      </c>
      <c r="E317" s="54">
        <v>43741</v>
      </c>
      <c r="F317" s="204"/>
      <c r="G317" s="47"/>
      <c r="H317" s="46"/>
    </row>
    <row r="318" spans="1:8" ht="28.5" x14ac:dyDescent="0.15">
      <c r="A318" s="220"/>
      <c r="B318" s="58" t="s">
        <v>346</v>
      </c>
      <c r="C318" s="57" t="s">
        <v>347</v>
      </c>
      <c r="D318" s="53">
        <v>166000</v>
      </c>
      <c r="E318" s="54">
        <v>43770</v>
      </c>
      <c r="F318" s="204"/>
      <c r="G318" s="47"/>
      <c r="H318" s="46"/>
    </row>
    <row r="319" spans="1:8" ht="28.5" x14ac:dyDescent="0.15">
      <c r="A319" s="220"/>
      <c r="B319" s="58"/>
      <c r="C319" s="57" t="s">
        <v>348</v>
      </c>
      <c r="D319" s="53">
        <v>2230.8000000000002</v>
      </c>
      <c r="E319" s="54">
        <v>43800</v>
      </c>
      <c r="F319" s="204"/>
      <c r="G319" s="47"/>
      <c r="H319" s="46"/>
    </row>
    <row r="320" spans="1:8" ht="15.75" x14ac:dyDescent="0.15">
      <c r="A320" s="220"/>
      <c r="B320" s="58" t="s">
        <v>349</v>
      </c>
      <c r="C320" s="57" t="s">
        <v>350</v>
      </c>
      <c r="D320" s="53">
        <v>986</v>
      </c>
      <c r="E320" s="54">
        <v>43800</v>
      </c>
      <c r="F320" s="204"/>
      <c r="G320" s="47"/>
      <c r="H320" s="46"/>
    </row>
    <row r="321" spans="1:8" ht="15.75" x14ac:dyDescent="0.15">
      <c r="A321" s="220"/>
      <c r="B321" s="58" t="s">
        <v>351</v>
      </c>
      <c r="C321" s="57" t="s">
        <v>352</v>
      </c>
      <c r="D321" s="53">
        <v>28100</v>
      </c>
      <c r="E321" s="54">
        <v>43800</v>
      </c>
      <c r="F321" s="204"/>
      <c r="G321" s="47"/>
      <c r="H321" s="46"/>
    </row>
    <row r="322" spans="1:8" ht="15.75" x14ac:dyDescent="0.15">
      <c r="A322" s="220"/>
      <c r="B322" s="58" t="s">
        <v>353</v>
      </c>
      <c r="C322" s="57" t="s">
        <v>354</v>
      </c>
      <c r="D322" s="53">
        <v>6240</v>
      </c>
      <c r="E322" s="54">
        <v>43800</v>
      </c>
      <c r="F322" s="204"/>
      <c r="G322" s="47"/>
      <c r="H322" s="46"/>
    </row>
    <row r="323" spans="1:8" ht="15.75" x14ac:dyDescent="0.15">
      <c r="A323" s="220"/>
      <c r="B323" s="57" t="s">
        <v>355</v>
      </c>
      <c r="C323" s="57" t="s">
        <v>356</v>
      </c>
      <c r="D323" s="53">
        <v>300</v>
      </c>
      <c r="E323" s="54">
        <v>43800</v>
      </c>
      <c r="F323" s="204"/>
      <c r="G323" s="47"/>
      <c r="H323" s="46"/>
    </row>
    <row r="324" spans="1:8" ht="15.75" x14ac:dyDescent="0.15">
      <c r="A324" s="221"/>
      <c r="B324" s="57"/>
      <c r="C324" s="57" t="s">
        <v>357</v>
      </c>
      <c r="D324" s="53">
        <v>30000</v>
      </c>
      <c r="E324" s="54">
        <v>43770</v>
      </c>
      <c r="F324" s="204"/>
      <c r="G324" s="47"/>
      <c r="H324" s="46"/>
    </row>
    <row r="325" spans="1:8" ht="15.75" x14ac:dyDescent="0.15">
      <c r="A325" s="234" t="s">
        <v>358</v>
      </c>
      <c r="B325" s="57"/>
      <c r="C325" s="57" t="s">
        <v>359</v>
      </c>
      <c r="D325" s="53">
        <v>13423.36</v>
      </c>
      <c r="E325" s="54">
        <v>43647</v>
      </c>
      <c r="F325" s="204"/>
      <c r="G325" s="47"/>
      <c r="H325" s="46"/>
    </row>
    <row r="326" spans="1:8" ht="15.75" x14ac:dyDescent="0.15">
      <c r="A326" s="235"/>
      <c r="B326" s="57"/>
      <c r="C326" s="57" t="s">
        <v>360</v>
      </c>
      <c r="D326" s="53">
        <v>10186.459999999999</v>
      </c>
      <c r="E326" s="54">
        <v>43739</v>
      </c>
      <c r="F326" s="204"/>
      <c r="G326" s="47"/>
      <c r="H326" s="46"/>
    </row>
    <row r="327" spans="1:8" ht="15.75" x14ac:dyDescent="0.15">
      <c r="A327" s="235"/>
      <c r="B327" s="57"/>
      <c r="C327" s="57" t="s">
        <v>361</v>
      </c>
      <c r="D327" s="53">
        <v>15200</v>
      </c>
      <c r="E327" s="54">
        <v>43739</v>
      </c>
      <c r="F327" s="204"/>
      <c r="G327" s="47"/>
      <c r="H327" s="46"/>
    </row>
    <row r="328" spans="1:8" ht="15.75" x14ac:dyDescent="0.15">
      <c r="A328" s="235"/>
      <c r="B328" s="57"/>
      <c r="C328" s="57" t="s">
        <v>361</v>
      </c>
      <c r="D328" s="53">
        <v>7527.5</v>
      </c>
      <c r="E328" s="54">
        <v>43770</v>
      </c>
      <c r="F328" s="204"/>
      <c r="G328" s="47"/>
      <c r="H328" s="46"/>
    </row>
    <row r="329" spans="1:8" ht="28.5" x14ac:dyDescent="0.15">
      <c r="A329" s="236"/>
      <c r="B329" s="57"/>
      <c r="C329" s="57" t="s">
        <v>362</v>
      </c>
      <c r="D329" s="53">
        <v>7180</v>
      </c>
      <c r="E329" s="54">
        <v>43800</v>
      </c>
      <c r="F329" s="204"/>
      <c r="G329" s="47"/>
      <c r="H329" s="46"/>
    </row>
    <row r="330" spans="1:8" ht="15.75" x14ac:dyDescent="0.15">
      <c r="A330" s="52" t="s">
        <v>5</v>
      </c>
      <c r="B330" s="51"/>
      <c r="C330" s="51"/>
      <c r="D330" s="53">
        <v>9248292.8400000036</v>
      </c>
      <c r="E330" s="49"/>
      <c r="F330" s="48"/>
      <c r="G330" s="47"/>
      <c r="H330" s="46"/>
    </row>
    <row r="333" spans="1:8" ht="18.75" x14ac:dyDescent="0.15">
      <c r="A333" s="227" t="s">
        <v>363</v>
      </c>
      <c r="B333" s="227"/>
      <c r="C333" s="227"/>
      <c r="D333" s="227"/>
      <c r="E333" s="227"/>
      <c r="F333" s="227"/>
      <c r="G333" s="227"/>
      <c r="H333" s="227"/>
    </row>
    <row r="334" spans="1:8" ht="18.75" x14ac:dyDescent="0.15">
      <c r="A334" s="79"/>
      <c r="B334" s="79"/>
      <c r="C334" s="79"/>
      <c r="D334" s="79"/>
      <c r="E334" s="79"/>
      <c r="F334" s="80">
        <v>2020.09</v>
      </c>
      <c r="G334" s="79"/>
      <c r="H334" s="79"/>
    </row>
    <row r="335" spans="1:8" ht="14.25" x14ac:dyDescent="0.15">
      <c r="A335" s="81" t="s">
        <v>30</v>
      </c>
      <c r="B335" s="81" t="s">
        <v>31</v>
      </c>
      <c r="C335" s="82" t="s">
        <v>32</v>
      </c>
      <c r="D335" s="83" t="s">
        <v>33</v>
      </c>
      <c r="E335" s="83" t="s">
        <v>34</v>
      </c>
      <c r="F335" s="82" t="s">
        <v>35</v>
      </c>
      <c r="G335" s="83"/>
      <c r="H335" s="84" t="s">
        <v>36</v>
      </c>
    </row>
    <row r="336" spans="1:8" ht="15.75" x14ac:dyDescent="0.15">
      <c r="A336" s="85" t="s">
        <v>37</v>
      </c>
      <c r="B336" s="86" t="s">
        <v>38</v>
      </c>
      <c r="C336" s="86"/>
      <c r="D336" s="87">
        <v>84422.73</v>
      </c>
      <c r="E336" s="88"/>
      <c r="F336" s="89" t="s">
        <v>9</v>
      </c>
      <c r="G336" s="226"/>
      <c r="H336" s="91"/>
    </row>
    <row r="337" spans="1:10" ht="15.75" x14ac:dyDescent="0.15">
      <c r="A337" s="92" t="s">
        <v>39</v>
      </c>
      <c r="B337" s="93" t="s">
        <v>40</v>
      </c>
      <c r="C337" s="94" t="s">
        <v>364</v>
      </c>
      <c r="D337" s="87"/>
      <c r="E337" s="95"/>
      <c r="F337" s="93" t="s">
        <v>9</v>
      </c>
      <c r="G337" s="226"/>
      <c r="H337" s="91"/>
      <c r="J337" s="150"/>
    </row>
    <row r="338" spans="1:10" ht="15.75" x14ac:dyDescent="0.15">
      <c r="A338" s="96" t="s">
        <v>43</v>
      </c>
      <c r="B338" s="97" t="s">
        <v>44</v>
      </c>
      <c r="C338" s="98" t="s">
        <v>365</v>
      </c>
      <c r="D338" s="87"/>
      <c r="E338" s="95"/>
      <c r="F338" s="97" t="s">
        <v>9</v>
      </c>
      <c r="G338" s="226"/>
      <c r="H338" s="91"/>
      <c r="J338" s="150"/>
    </row>
    <row r="339" spans="1:10" ht="15.75" x14ac:dyDescent="0.15">
      <c r="A339" s="228" t="s">
        <v>48</v>
      </c>
      <c r="B339" s="231" t="s">
        <v>49</v>
      </c>
      <c r="C339" s="98" t="s">
        <v>366</v>
      </c>
      <c r="D339" s="87"/>
      <c r="E339" s="95"/>
      <c r="F339" s="231" t="s">
        <v>9</v>
      </c>
      <c r="G339" s="226"/>
      <c r="H339" s="91"/>
    </row>
    <row r="340" spans="1:10" ht="15.75" x14ac:dyDescent="0.15">
      <c r="A340" s="229"/>
      <c r="B340" s="232"/>
      <c r="C340" s="98" t="s">
        <v>144</v>
      </c>
      <c r="D340" s="87"/>
      <c r="E340" s="100"/>
      <c r="F340" s="232"/>
      <c r="G340" s="226"/>
      <c r="H340" s="91"/>
    </row>
    <row r="341" spans="1:10" ht="14.25" x14ac:dyDescent="0.15">
      <c r="A341" s="230"/>
      <c r="B341" s="233"/>
      <c r="C341" s="98"/>
      <c r="D341" s="101"/>
      <c r="E341" s="101"/>
      <c r="F341" s="233"/>
      <c r="G341" s="226"/>
      <c r="H341" s="91"/>
    </row>
    <row r="342" spans="1:10" ht="15.75" x14ac:dyDescent="0.15">
      <c r="A342" s="228" t="s">
        <v>145</v>
      </c>
      <c r="B342" s="94"/>
      <c r="C342" s="94" t="s">
        <v>54</v>
      </c>
      <c r="D342" s="87"/>
      <c r="E342" s="100"/>
      <c r="F342" s="231" t="s">
        <v>9</v>
      </c>
      <c r="G342" s="226"/>
      <c r="H342" s="91"/>
    </row>
    <row r="343" spans="1:10" ht="15.75" x14ac:dyDescent="0.15">
      <c r="A343" s="229"/>
      <c r="B343" s="94"/>
      <c r="C343" s="77"/>
      <c r="D343" s="87"/>
      <c r="E343" s="100"/>
      <c r="F343" s="232"/>
      <c r="G343" s="226"/>
      <c r="H343" s="91"/>
    </row>
    <row r="344" spans="1:10" ht="15.75" x14ac:dyDescent="0.15">
      <c r="A344" s="92" t="s">
        <v>65</v>
      </c>
      <c r="B344" s="94" t="s">
        <v>66</v>
      </c>
      <c r="C344" s="94" t="s">
        <v>68</v>
      </c>
      <c r="D344" s="87">
        <v>3600000</v>
      </c>
      <c r="E344" s="100">
        <v>43831</v>
      </c>
      <c r="F344" s="93" t="s">
        <v>9</v>
      </c>
      <c r="G344" s="226"/>
      <c r="H344" s="91"/>
      <c r="J344" s="150"/>
    </row>
    <row r="345" spans="1:10" ht="15.75" x14ac:dyDescent="0.15">
      <c r="A345" s="92" t="s">
        <v>167</v>
      </c>
      <c r="B345" s="94"/>
      <c r="C345" s="94"/>
      <c r="D345" s="87"/>
      <c r="E345" s="100"/>
      <c r="F345" s="99"/>
      <c r="G345" s="90"/>
      <c r="H345" s="102"/>
    </row>
    <row r="346" spans="1:10" ht="15.75" x14ac:dyDescent="0.15">
      <c r="A346" s="174"/>
      <c r="B346" s="177"/>
      <c r="C346" s="116"/>
      <c r="D346" s="87"/>
      <c r="E346" s="117"/>
      <c r="F346" s="176"/>
      <c r="G346" s="180"/>
      <c r="H346" s="102"/>
    </row>
    <row r="347" spans="1:10" ht="15.75" x14ac:dyDescent="0.15">
      <c r="A347" s="174"/>
      <c r="B347" s="177"/>
      <c r="C347" s="116"/>
      <c r="D347" s="87"/>
      <c r="E347" s="117"/>
      <c r="F347" s="176"/>
      <c r="G347" s="180"/>
      <c r="H347" s="102"/>
    </row>
    <row r="348" spans="1:10" ht="15.75" x14ac:dyDescent="0.15">
      <c r="A348" s="174" t="s">
        <v>173</v>
      </c>
      <c r="B348" s="93"/>
      <c r="C348" s="94"/>
      <c r="D348" s="87"/>
      <c r="E348" s="100"/>
      <c r="F348" s="99"/>
      <c r="G348" s="90"/>
      <c r="H348" s="102"/>
    </row>
    <row r="349" spans="1:10" ht="42.75" x14ac:dyDescent="0.15">
      <c r="A349" s="92" t="s">
        <v>183</v>
      </c>
      <c r="B349" s="94" t="s">
        <v>70</v>
      </c>
      <c r="C349" s="94" t="s">
        <v>367</v>
      </c>
      <c r="D349" s="87">
        <v>1185960</v>
      </c>
      <c r="E349" s="100">
        <v>43831</v>
      </c>
      <c r="F349" s="232" t="s">
        <v>71</v>
      </c>
      <c r="G349" s="90"/>
      <c r="H349" s="91"/>
    </row>
    <row r="350" spans="1:10" ht="15.75" x14ac:dyDescent="0.15">
      <c r="A350" s="240" t="s">
        <v>185</v>
      </c>
      <c r="B350" s="94" t="s">
        <v>186</v>
      </c>
      <c r="C350" s="94" t="s">
        <v>187</v>
      </c>
      <c r="D350" s="87">
        <v>350000</v>
      </c>
      <c r="E350" s="100">
        <v>43891</v>
      </c>
      <c r="F350" s="232"/>
      <c r="G350" s="90"/>
      <c r="H350" s="91"/>
    </row>
    <row r="351" spans="1:10" ht="28.5" x14ac:dyDescent="0.15">
      <c r="A351" s="240"/>
      <c r="B351" s="111" t="s">
        <v>368</v>
      </c>
      <c r="C351" s="111" t="s">
        <v>369</v>
      </c>
      <c r="D351" s="87">
        <v>20960</v>
      </c>
      <c r="E351" s="100">
        <v>43952</v>
      </c>
      <c r="F351" s="232"/>
      <c r="G351" s="90"/>
      <c r="H351" s="91"/>
    </row>
    <row r="352" spans="1:10" ht="42.75" x14ac:dyDescent="0.15">
      <c r="A352" s="240"/>
      <c r="B352" s="111" t="s">
        <v>368</v>
      </c>
      <c r="C352" s="111" t="s">
        <v>370</v>
      </c>
      <c r="D352" s="87">
        <v>302</v>
      </c>
      <c r="E352" s="100">
        <v>43984</v>
      </c>
      <c r="F352" s="232"/>
      <c r="G352" s="90"/>
      <c r="H352" s="91"/>
      <c r="J352" s="150"/>
    </row>
    <row r="353" spans="1:10" ht="42.75" x14ac:dyDescent="0.15">
      <c r="A353" s="240"/>
      <c r="B353" s="111" t="s">
        <v>371</v>
      </c>
      <c r="C353" s="111" t="s">
        <v>372</v>
      </c>
      <c r="D353" s="87">
        <v>16872.759999999998</v>
      </c>
      <c r="E353" s="100">
        <v>44013</v>
      </c>
      <c r="F353" s="232"/>
      <c r="G353" s="90"/>
      <c r="H353" s="91"/>
    </row>
    <row r="354" spans="1:10" ht="42.75" x14ac:dyDescent="0.15">
      <c r="A354" s="240"/>
      <c r="B354" s="111" t="s">
        <v>371</v>
      </c>
      <c r="C354" s="111" t="s">
        <v>373</v>
      </c>
      <c r="D354" s="252">
        <v>16872.759999999998</v>
      </c>
      <c r="E354" s="253">
        <v>44075</v>
      </c>
      <c r="F354" s="232"/>
      <c r="G354" s="90"/>
      <c r="H354" s="91"/>
      <c r="J354" s="150"/>
    </row>
    <row r="355" spans="1:10" ht="15.75" x14ac:dyDescent="0.15">
      <c r="A355" s="241"/>
      <c r="B355" s="94"/>
      <c r="C355" s="94"/>
      <c r="D355" s="87"/>
      <c r="E355" s="100"/>
      <c r="F355" s="233"/>
      <c r="G355" s="90"/>
      <c r="H355" s="91"/>
      <c r="J355" s="150"/>
    </row>
    <row r="356" spans="1:10" ht="15.75" x14ac:dyDescent="0.15">
      <c r="A356" s="242"/>
      <c r="B356" s="94" t="s">
        <v>281</v>
      </c>
      <c r="C356" s="94" t="s">
        <v>282</v>
      </c>
      <c r="D356" s="87"/>
      <c r="E356" s="100"/>
      <c r="F356" s="232"/>
      <c r="G356" s="103"/>
      <c r="H356" s="91"/>
      <c r="J356" s="150"/>
    </row>
    <row r="357" spans="1:10" ht="15.75" x14ac:dyDescent="0.15">
      <c r="A357" s="242"/>
      <c r="B357" s="94" t="s">
        <v>283</v>
      </c>
      <c r="C357" s="94" t="s">
        <v>284</v>
      </c>
      <c r="D357" s="87"/>
      <c r="E357" s="100"/>
      <c r="F357" s="232"/>
      <c r="G357" s="103"/>
      <c r="H357" s="91"/>
      <c r="J357" s="150"/>
    </row>
    <row r="358" spans="1:10" ht="15.75" x14ac:dyDescent="0.15">
      <c r="A358" s="242"/>
      <c r="B358" s="94" t="s">
        <v>285</v>
      </c>
      <c r="C358" s="94" t="s">
        <v>284</v>
      </c>
      <c r="D358" s="87"/>
      <c r="E358" s="100"/>
      <c r="F358" s="232"/>
      <c r="G358" s="103"/>
      <c r="H358" s="91"/>
      <c r="J358" s="150"/>
    </row>
    <row r="359" spans="1:10" ht="15.75" x14ac:dyDescent="0.15">
      <c r="A359" s="242"/>
      <c r="B359" s="94" t="s">
        <v>286</v>
      </c>
      <c r="C359" s="94" t="s">
        <v>284</v>
      </c>
      <c r="D359" s="87"/>
      <c r="E359" s="100"/>
      <c r="F359" s="232"/>
      <c r="G359" s="103"/>
      <c r="H359" s="91"/>
      <c r="J359" s="150"/>
    </row>
    <row r="360" spans="1:10" ht="28.5" x14ac:dyDescent="0.15">
      <c r="A360" s="242"/>
      <c r="B360" s="94" t="s">
        <v>287</v>
      </c>
      <c r="C360" s="94" t="s">
        <v>284</v>
      </c>
      <c r="D360" s="87"/>
      <c r="E360" s="100"/>
      <c r="F360" s="232"/>
      <c r="G360" s="103"/>
      <c r="H360" s="91"/>
    </row>
    <row r="361" spans="1:10" ht="15.75" x14ac:dyDescent="0.15">
      <c r="A361" s="242"/>
      <c r="B361" s="94" t="s">
        <v>288</v>
      </c>
      <c r="C361" s="94" t="s">
        <v>284</v>
      </c>
      <c r="D361" s="87"/>
      <c r="E361" s="100"/>
      <c r="F361" s="232"/>
      <c r="G361" s="103"/>
      <c r="H361" s="91"/>
    </row>
    <row r="362" spans="1:10" ht="15.75" x14ac:dyDescent="0.15">
      <c r="A362" s="242"/>
      <c r="B362" s="94" t="s">
        <v>289</v>
      </c>
      <c r="C362" s="94" t="s">
        <v>284</v>
      </c>
      <c r="D362" s="87"/>
      <c r="E362" s="100"/>
      <c r="F362" s="232"/>
      <c r="G362" s="103"/>
      <c r="H362" s="91"/>
    </row>
    <row r="363" spans="1:10" ht="15.75" x14ac:dyDescent="0.15">
      <c r="A363" s="242"/>
      <c r="B363" s="94" t="s">
        <v>290</v>
      </c>
      <c r="C363" s="94" t="s">
        <v>284</v>
      </c>
      <c r="D363" s="87"/>
      <c r="E363" s="100"/>
      <c r="F363" s="232"/>
      <c r="G363" s="103"/>
      <c r="H363" s="91"/>
    </row>
    <row r="364" spans="1:10" ht="15.75" x14ac:dyDescent="0.15">
      <c r="A364" s="242"/>
      <c r="B364" s="94" t="s">
        <v>291</v>
      </c>
      <c r="C364" s="94" t="s">
        <v>284</v>
      </c>
      <c r="D364" s="87"/>
      <c r="E364" s="100"/>
      <c r="F364" s="232"/>
      <c r="G364" s="103"/>
      <c r="H364" s="91"/>
    </row>
    <row r="365" spans="1:10" ht="15.75" x14ac:dyDescent="0.15">
      <c r="A365" s="242"/>
      <c r="B365" s="78"/>
      <c r="C365" s="78"/>
      <c r="D365" s="87"/>
      <c r="E365" s="100"/>
      <c r="F365" s="232"/>
      <c r="G365" s="103"/>
      <c r="H365" s="91"/>
    </row>
    <row r="366" spans="1:10" ht="14.25" x14ac:dyDescent="0.15">
      <c r="A366" s="242"/>
      <c r="B366" s="104"/>
      <c r="C366" s="105"/>
      <c r="D366" s="101"/>
      <c r="E366" s="106"/>
      <c r="F366" s="233"/>
      <c r="G366" s="103"/>
      <c r="H366" s="91"/>
    </row>
    <row r="367" spans="1:10" ht="28.5" x14ac:dyDescent="0.15">
      <c r="A367" s="92" t="s">
        <v>107</v>
      </c>
      <c r="B367" s="94" t="s">
        <v>108</v>
      </c>
      <c r="C367" s="94"/>
      <c r="D367" s="87"/>
      <c r="E367" s="100"/>
      <c r="F367" s="93" t="s">
        <v>109</v>
      </c>
      <c r="G367" s="103"/>
      <c r="H367" s="91"/>
    </row>
    <row r="368" spans="1:10" ht="42.75" x14ac:dyDescent="0.15">
      <c r="A368" s="228" t="s">
        <v>107</v>
      </c>
      <c r="B368" s="113" t="s">
        <v>82</v>
      </c>
      <c r="C368" s="94" t="s">
        <v>374</v>
      </c>
      <c r="D368" s="87">
        <v>291720</v>
      </c>
      <c r="E368" s="100">
        <v>44013</v>
      </c>
      <c r="F368" s="93"/>
      <c r="G368" s="103"/>
      <c r="H368" s="91"/>
    </row>
    <row r="369" spans="1:10" ht="42.75" x14ac:dyDescent="0.15">
      <c r="A369" s="229"/>
      <c r="B369" s="254" t="s">
        <v>420</v>
      </c>
      <c r="C369" s="255" t="s">
        <v>419</v>
      </c>
      <c r="D369" s="87">
        <v>62504.4</v>
      </c>
      <c r="E369" s="117">
        <v>44105</v>
      </c>
      <c r="F369" s="177" t="s">
        <v>113</v>
      </c>
      <c r="G369" s="103"/>
      <c r="H369" s="91"/>
    </row>
    <row r="370" spans="1:10" ht="28.5" x14ac:dyDescent="0.15">
      <c r="A370" s="230"/>
      <c r="B370" s="78"/>
      <c r="C370" s="78"/>
      <c r="D370" s="87"/>
      <c r="E370" s="100"/>
      <c r="F370" s="93" t="s">
        <v>113</v>
      </c>
      <c r="G370" s="103"/>
      <c r="H370" s="91"/>
      <c r="J370" s="150"/>
    </row>
    <row r="371" spans="1:10" ht="28.5" x14ac:dyDescent="0.15">
      <c r="A371" s="94" t="s">
        <v>114</v>
      </c>
      <c r="B371" s="94" t="s">
        <v>115</v>
      </c>
      <c r="C371" s="94"/>
      <c r="D371" s="87"/>
      <c r="E371" s="87"/>
      <c r="F371" s="89" t="s">
        <v>9</v>
      </c>
      <c r="G371" s="103"/>
      <c r="H371" s="91"/>
    </row>
    <row r="372" spans="1:10" ht="28.5" x14ac:dyDescent="0.15">
      <c r="A372" s="231" t="s">
        <v>232</v>
      </c>
      <c r="B372" s="94" t="s">
        <v>375</v>
      </c>
      <c r="C372" s="94" t="s">
        <v>376</v>
      </c>
      <c r="D372" s="87">
        <v>5000</v>
      </c>
      <c r="E372" s="100">
        <v>43891</v>
      </c>
      <c r="F372" s="231" t="s">
        <v>6</v>
      </c>
      <c r="G372" s="103"/>
      <c r="H372" s="91"/>
    </row>
    <row r="373" spans="1:10" ht="28.5" x14ac:dyDescent="0.15">
      <c r="A373" s="232"/>
      <c r="B373" s="94" t="s">
        <v>377</v>
      </c>
      <c r="C373" s="94" t="s">
        <v>187</v>
      </c>
      <c r="D373" s="87">
        <v>15000</v>
      </c>
      <c r="E373" s="100">
        <v>43892</v>
      </c>
      <c r="F373" s="232"/>
      <c r="G373" s="103"/>
      <c r="H373" s="91"/>
    </row>
    <row r="374" spans="1:10" ht="28.5" x14ac:dyDescent="0.15">
      <c r="A374" s="232"/>
      <c r="B374" s="94" t="s">
        <v>378</v>
      </c>
      <c r="C374" s="94" t="s">
        <v>379</v>
      </c>
      <c r="D374" s="87">
        <v>20000</v>
      </c>
      <c r="E374" s="100">
        <v>43893</v>
      </c>
      <c r="F374" s="232"/>
      <c r="G374" s="103"/>
      <c r="H374" s="91"/>
    </row>
    <row r="375" spans="1:10" ht="28.5" x14ac:dyDescent="0.15">
      <c r="A375" s="232"/>
      <c r="B375" s="94" t="s">
        <v>380</v>
      </c>
      <c r="C375" s="94" t="s">
        <v>379</v>
      </c>
      <c r="D375" s="87">
        <v>20000</v>
      </c>
      <c r="E375" s="100">
        <v>43894</v>
      </c>
      <c r="F375" s="232"/>
      <c r="G375" s="103"/>
      <c r="H375" s="91"/>
    </row>
    <row r="376" spans="1:10" ht="28.5" x14ac:dyDescent="0.15">
      <c r="A376" s="232"/>
      <c r="B376" s="94" t="s">
        <v>381</v>
      </c>
      <c r="C376" s="94" t="s">
        <v>379</v>
      </c>
      <c r="D376" s="87">
        <v>20000</v>
      </c>
      <c r="E376" s="100">
        <v>43895</v>
      </c>
      <c r="F376" s="232"/>
      <c r="G376" s="103"/>
      <c r="H376" s="91"/>
    </row>
    <row r="377" spans="1:10" ht="28.5" x14ac:dyDescent="0.15">
      <c r="A377" s="232"/>
      <c r="B377" s="111" t="s">
        <v>368</v>
      </c>
      <c r="C377" s="111" t="s">
        <v>369</v>
      </c>
      <c r="D377" s="87">
        <v>2620</v>
      </c>
      <c r="E377" s="100">
        <v>43952</v>
      </c>
      <c r="F377" s="232"/>
      <c r="G377" s="103"/>
      <c r="H377" s="91"/>
    </row>
    <row r="378" spans="1:10" ht="42.75" x14ac:dyDescent="0.15">
      <c r="A378" s="232"/>
      <c r="B378" s="111" t="s">
        <v>368</v>
      </c>
      <c r="C378" s="111" t="s">
        <v>370</v>
      </c>
      <c r="D378" s="87">
        <v>2822</v>
      </c>
      <c r="E378" s="100">
        <v>43984</v>
      </c>
      <c r="F378" s="232"/>
      <c r="G378" s="103"/>
      <c r="H378" s="91"/>
    </row>
    <row r="379" spans="1:10" ht="42.75" x14ac:dyDescent="0.15">
      <c r="A379" s="232"/>
      <c r="B379" s="111" t="s">
        <v>382</v>
      </c>
      <c r="C379" s="111" t="s">
        <v>372</v>
      </c>
      <c r="D379" s="87">
        <v>52905.82</v>
      </c>
      <c r="E379" s="100">
        <v>44013</v>
      </c>
      <c r="F379" s="232"/>
      <c r="G379" s="103"/>
      <c r="H379" s="91"/>
    </row>
    <row r="380" spans="1:10" ht="28.5" x14ac:dyDescent="0.15">
      <c r="A380" s="232"/>
      <c r="B380" s="111" t="s">
        <v>382</v>
      </c>
      <c r="C380" s="111" t="s">
        <v>383</v>
      </c>
      <c r="D380" s="87">
        <v>52905.82</v>
      </c>
      <c r="E380" s="100">
        <v>44076</v>
      </c>
      <c r="F380" s="232"/>
      <c r="G380" s="103"/>
      <c r="H380" s="91"/>
    </row>
    <row r="381" spans="1:10" ht="42.75" x14ac:dyDescent="0.15">
      <c r="A381" s="232"/>
      <c r="B381" s="120" t="s">
        <v>421</v>
      </c>
      <c r="C381" s="120" t="s">
        <v>423</v>
      </c>
      <c r="D381" s="87">
        <v>200000</v>
      </c>
      <c r="E381" s="117">
        <v>44105</v>
      </c>
      <c r="F381" s="232"/>
      <c r="G381" s="103"/>
      <c r="H381" s="91"/>
    </row>
    <row r="382" spans="1:10" ht="15.75" x14ac:dyDescent="0.15">
      <c r="A382" s="232"/>
      <c r="B382" s="120" t="s">
        <v>296</v>
      </c>
      <c r="C382" s="120" t="s">
        <v>424</v>
      </c>
      <c r="D382" s="87">
        <v>27630</v>
      </c>
      <c r="E382" s="117">
        <v>44139</v>
      </c>
      <c r="F382" s="232"/>
      <c r="G382" s="103"/>
      <c r="H382" s="91"/>
    </row>
    <row r="383" spans="1:10" ht="15.75" x14ac:dyDescent="0.15">
      <c r="A383" s="232"/>
      <c r="B383" s="120" t="s">
        <v>296</v>
      </c>
      <c r="C383" s="120" t="s">
        <v>424</v>
      </c>
      <c r="D383" s="87">
        <v>85925</v>
      </c>
      <c r="E383" s="117">
        <v>44136</v>
      </c>
      <c r="F383" s="232"/>
      <c r="G383" s="103"/>
      <c r="H383" s="91"/>
    </row>
    <row r="384" spans="1:10" ht="42.75" x14ac:dyDescent="0.15">
      <c r="A384" s="233"/>
      <c r="B384" s="116" t="s">
        <v>422</v>
      </c>
      <c r="C384" s="116" t="s">
        <v>425</v>
      </c>
      <c r="D384" s="87">
        <v>317424.99</v>
      </c>
      <c r="E384" s="117">
        <v>44166</v>
      </c>
      <c r="F384" s="233"/>
      <c r="G384" s="103"/>
      <c r="H384" s="91"/>
      <c r="J384" s="150"/>
    </row>
    <row r="385" spans="1:10" ht="15.75" x14ac:dyDescent="0.15">
      <c r="A385" s="228" t="s">
        <v>120</v>
      </c>
      <c r="B385" s="94" t="s">
        <v>235</v>
      </c>
      <c r="C385" s="94" t="s">
        <v>187</v>
      </c>
      <c r="D385" s="87">
        <v>350000</v>
      </c>
      <c r="E385" s="100">
        <v>43891</v>
      </c>
      <c r="F385" s="93"/>
      <c r="G385" s="103"/>
      <c r="H385" s="91"/>
    </row>
    <row r="386" spans="1:10" ht="15.75" x14ac:dyDescent="0.15">
      <c r="A386" s="229"/>
      <c r="B386" s="94" t="s">
        <v>234</v>
      </c>
      <c r="C386" s="94" t="s">
        <v>187</v>
      </c>
      <c r="D386" s="87">
        <v>350000</v>
      </c>
      <c r="E386" s="100">
        <v>43922</v>
      </c>
      <c r="F386" s="231" t="s">
        <v>8</v>
      </c>
      <c r="G386" s="103"/>
      <c r="H386" s="91"/>
    </row>
    <row r="387" spans="1:10" ht="28.5" x14ac:dyDescent="0.15">
      <c r="A387" s="229"/>
      <c r="B387" s="111" t="s">
        <v>384</v>
      </c>
      <c r="C387" s="94" t="s">
        <v>187</v>
      </c>
      <c r="D387" s="87">
        <v>350000</v>
      </c>
      <c r="E387" s="100">
        <v>43922</v>
      </c>
      <c r="F387" s="232"/>
      <c r="G387" s="103"/>
      <c r="H387" s="91"/>
    </row>
    <row r="388" spans="1:10" ht="28.5" x14ac:dyDescent="0.15">
      <c r="A388" s="229"/>
      <c r="B388" s="94" t="s">
        <v>237</v>
      </c>
      <c r="C388" s="94" t="s">
        <v>187</v>
      </c>
      <c r="D388" s="87">
        <v>350000</v>
      </c>
      <c r="E388" s="100">
        <v>43922</v>
      </c>
      <c r="F388" s="232"/>
      <c r="G388" s="103"/>
      <c r="H388" s="91"/>
    </row>
    <row r="389" spans="1:10" ht="28.5" x14ac:dyDescent="0.15">
      <c r="A389" s="229"/>
      <c r="B389" s="111" t="s">
        <v>368</v>
      </c>
      <c r="C389" s="111" t="s">
        <v>369</v>
      </c>
      <c r="D389" s="87">
        <v>77028</v>
      </c>
      <c r="E389" s="100">
        <v>43953</v>
      </c>
      <c r="F389" s="232"/>
      <c r="G389" s="103"/>
      <c r="H389" s="91"/>
    </row>
    <row r="390" spans="1:10" ht="42.75" x14ac:dyDescent="0.15">
      <c r="A390" s="229"/>
      <c r="B390" s="111" t="s">
        <v>368</v>
      </c>
      <c r="C390" s="111" t="s">
        <v>370</v>
      </c>
      <c r="D390" s="87">
        <v>12063</v>
      </c>
      <c r="E390" s="100">
        <v>43984</v>
      </c>
      <c r="F390" s="232"/>
      <c r="G390" s="103"/>
      <c r="H390" s="91"/>
    </row>
    <row r="391" spans="1:10" ht="28.5" x14ac:dyDescent="0.15">
      <c r="A391" s="229"/>
      <c r="B391" s="111" t="s">
        <v>382</v>
      </c>
      <c r="C391" s="111" t="s">
        <v>385</v>
      </c>
      <c r="D391" s="87">
        <v>463169</v>
      </c>
      <c r="E391" s="100">
        <v>44013</v>
      </c>
      <c r="F391" s="232"/>
      <c r="G391" s="103"/>
      <c r="H391" s="91"/>
    </row>
    <row r="392" spans="1:10" ht="28.5" x14ac:dyDescent="0.15">
      <c r="A392" s="229"/>
      <c r="B392" s="111" t="s">
        <v>382</v>
      </c>
      <c r="C392" s="111" t="s">
        <v>383</v>
      </c>
      <c r="D392" s="252">
        <v>463169</v>
      </c>
      <c r="E392" s="253">
        <v>44075</v>
      </c>
      <c r="F392" s="232"/>
      <c r="G392" s="103"/>
      <c r="H392" s="91"/>
    </row>
    <row r="393" spans="1:10" ht="15.75" x14ac:dyDescent="0.15">
      <c r="A393" s="229"/>
      <c r="B393" s="120" t="s">
        <v>427</v>
      </c>
      <c r="C393" s="116" t="s">
        <v>426</v>
      </c>
      <c r="D393" s="87">
        <v>1600</v>
      </c>
      <c r="E393" s="100">
        <v>44136</v>
      </c>
      <c r="F393" s="232"/>
      <c r="G393" s="103"/>
      <c r="H393" s="91"/>
    </row>
    <row r="394" spans="1:10" ht="15.75" x14ac:dyDescent="0.15">
      <c r="A394" s="229"/>
      <c r="B394" s="120" t="s">
        <v>428</v>
      </c>
      <c r="C394" s="116" t="s">
        <v>426</v>
      </c>
      <c r="D394" s="87">
        <v>500</v>
      </c>
      <c r="E394" s="100">
        <v>44136</v>
      </c>
      <c r="F394" s="232"/>
      <c r="G394" s="103"/>
      <c r="H394" s="91"/>
    </row>
    <row r="395" spans="1:10" ht="15.75" x14ac:dyDescent="0.15">
      <c r="A395" s="230"/>
      <c r="B395" s="104"/>
      <c r="C395" s="94"/>
      <c r="D395" s="87"/>
      <c r="E395" s="100"/>
      <c r="F395" s="99"/>
      <c r="G395" s="103"/>
      <c r="H395" s="91"/>
      <c r="J395" s="150"/>
    </row>
    <row r="396" spans="1:10" ht="15.75" x14ac:dyDescent="0.15">
      <c r="A396" s="260" t="s">
        <v>459</v>
      </c>
      <c r="B396" s="120" t="s">
        <v>387</v>
      </c>
      <c r="C396" s="116"/>
      <c r="D396" s="87">
        <v>4500</v>
      </c>
      <c r="E396" s="117">
        <v>43891</v>
      </c>
      <c r="F396" s="178" t="s">
        <v>460</v>
      </c>
      <c r="G396" s="103"/>
      <c r="H396" s="91"/>
      <c r="J396" s="150"/>
    </row>
    <row r="397" spans="1:10" ht="15.75" x14ac:dyDescent="0.15">
      <c r="A397" s="259"/>
      <c r="B397" s="120" t="s">
        <v>388</v>
      </c>
      <c r="C397" s="116"/>
      <c r="D397" s="87">
        <v>3000</v>
      </c>
      <c r="E397" s="117">
        <v>43922</v>
      </c>
      <c r="F397" s="178"/>
      <c r="G397" s="103"/>
      <c r="H397" s="91"/>
      <c r="J397" s="150"/>
    </row>
    <row r="398" spans="1:10" ht="28.5" x14ac:dyDescent="0.15">
      <c r="A398" s="259"/>
      <c r="B398" s="120"/>
      <c r="C398" s="116" t="s">
        <v>437</v>
      </c>
      <c r="D398" s="87">
        <v>1000</v>
      </c>
      <c r="E398" s="117">
        <v>44136</v>
      </c>
      <c r="F398" s="178"/>
      <c r="G398" s="103"/>
      <c r="H398" s="91"/>
      <c r="J398" s="150"/>
    </row>
    <row r="399" spans="1:10" ht="71.25" x14ac:dyDescent="0.15">
      <c r="A399" s="259"/>
      <c r="B399" s="120" t="s">
        <v>429</v>
      </c>
      <c r="C399" s="116" t="s">
        <v>438</v>
      </c>
      <c r="D399" s="87">
        <v>314000</v>
      </c>
      <c r="E399" s="117">
        <v>44136</v>
      </c>
      <c r="F399" s="178"/>
      <c r="G399" s="103"/>
      <c r="H399" s="91"/>
      <c r="J399" s="150"/>
    </row>
    <row r="400" spans="1:10" ht="42.75" x14ac:dyDescent="0.15">
      <c r="A400" s="259"/>
      <c r="B400" s="120" t="s">
        <v>430</v>
      </c>
      <c r="C400" s="116" t="s">
        <v>439</v>
      </c>
      <c r="D400" s="87">
        <v>100000</v>
      </c>
      <c r="E400" s="117">
        <v>44136</v>
      </c>
      <c r="F400" s="178"/>
      <c r="G400" s="103"/>
      <c r="H400" s="91"/>
      <c r="J400" s="150"/>
    </row>
    <row r="401" spans="1:10" ht="57" x14ac:dyDescent="0.15">
      <c r="A401" s="259"/>
      <c r="B401" s="120" t="s">
        <v>431</v>
      </c>
      <c r="C401" s="116" t="s">
        <v>281</v>
      </c>
      <c r="D401" s="87">
        <v>235500</v>
      </c>
      <c r="E401" s="117">
        <v>44136</v>
      </c>
      <c r="F401" s="178"/>
      <c r="G401" s="103"/>
      <c r="H401" s="91"/>
      <c r="J401" s="150"/>
    </row>
    <row r="402" spans="1:10" ht="28.5" x14ac:dyDescent="0.15">
      <c r="A402" s="259"/>
      <c r="B402" s="120" t="s">
        <v>432</v>
      </c>
      <c r="C402" s="116" t="s">
        <v>440</v>
      </c>
      <c r="D402" s="87">
        <v>187329</v>
      </c>
      <c r="E402" s="117">
        <v>44136</v>
      </c>
      <c r="F402" s="178"/>
      <c r="G402" s="103"/>
      <c r="H402" s="91"/>
      <c r="J402" s="150"/>
    </row>
    <row r="403" spans="1:10" ht="15.75" x14ac:dyDescent="0.15">
      <c r="A403" s="259"/>
      <c r="B403" s="120" t="s">
        <v>433</v>
      </c>
      <c r="C403" s="116" t="s">
        <v>440</v>
      </c>
      <c r="D403" s="87">
        <v>79540</v>
      </c>
      <c r="E403" s="117">
        <v>44136</v>
      </c>
      <c r="F403" s="178"/>
      <c r="G403" s="103"/>
      <c r="H403" s="91"/>
      <c r="J403" s="150"/>
    </row>
    <row r="404" spans="1:10" ht="28.5" x14ac:dyDescent="0.15">
      <c r="A404" s="259"/>
      <c r="B404" s="120" t="s">
        <v>434</v>
      </c>
      <c r="C404" s="116" t="s">
        <v>440</v>
      </c>
      <c r="D404" s="87">
        <v>15580</v>
      </c>
      <c r="E404" s="117">
        <v>44136</v>
      </c>
      <c r="F404" s="178"/>
      <c r="G404" s="103"/>
      <c r="H404" s="91"/>
      <c r="J404" s="150"/>
    </row>
    <row r="405" spans="1:10" ht="15.75" x14ac:dyDescent="0.15">
      <c r="A405" s="259"/>
      <c r="B405" s="120"/>
      <c r="C405" s="116" t="s">
        <v>441</v>
      </c>
      <c r="D405" s="87">
        <v>1712</v>
      </c>
      <c r="E405" s="117">
        <v>44166</v>
      </c>
      <c r="F405" s="178"/>
      <c r="G405" s="103"/>
      <c r="H405" s="91"/>
      <c r="J405" s="150"/>
    </row>
    <row r="406" spans="1:10" ht="15.75" x14ac:dyDescent="0.15">
      <c r="A406" s="259"/>
      <c r="B406" s="120" t="s">
        <v>435</v>
      </c>
      <c r="C406" s="116" t="s">
        <v>442</v>
      </c>
      <c r="D406" s="87">
        <v>150000</v>
      </c>
      <c r="E406" s="117">
        <v>44166</v>
      </c>
      <c r="F406" s="178"/>
      <c r="G406" s="103"/>
      <c r="H406" s="91"/>
      <c r="J406" s="150"/>
    </row>
    <row r="407" spans="1:10" ht="28.5" x14ac:dyDescent="0.15">
      <c r="A407" s="259"/>
      <c r="B407" s="120"/>
      <c r="C407" s="116" t="s">
        <v>443</v>
      </c>
      <c r="D407" s="87">
        <v>1500</v>
      </c>
      <c r="E407" s="117">
        <v>44166</v>
      </c>
      <c r="F407" s="178"/>
      <c r="G407" s="103"/>
      <c r="H407" s="91"/>
      <c r="J407" s="150"/>
    </row>
    <row r="408" spans="1:10" ht="28.5" x14ac:dyDescent="0.15">
      <c r="A408" s="259"/>
      <c r="B408" s="120"/>
      <c r="C408" s="116" t="s">
        <v>444</v>
      </c>
      <c r="D408" s="87">
        <v>22850</v>
      </c>
      <c r="E408" s="117">
        <v>44166</v>
      </c>
      <c r="F408" s="178"/>
      <c r="G408" s="103"/>
      <c r="H408" s="91"/>
      <c r="J408" s="150"/>
    </row>
    <row r="409" spans="1:10" ht="28.5" x14ac:dyDescent="0.15">
      <c r="A409" s="259"/>
      <c r="B409" s="120" t="s">
        <v>289</v>
      </c>
      <c r="C409" s="116" t="s">
        <v>445</v>
      </c>
      <c r="D409" s="87">
        <v>78500</v>
      </c>
      <c r="E409" s="117">
        <v>44166</v>
      </c>
      <c r="F409" s="178"/>
      <c r="G409" s="103"/>
      <c r="H409" s="91"/>
      <c r="J409" s="150"/>
    </row>
    <row r="410" spans="1:10" ht="28.5" x14ac:dyDescent="0.15">
      <c r="A410" s="259"/>
      <c r="B410" s="120"/>
      <c r="C410" s="116" t="s">
        <v>446</v>
      </c>
      <c r="D410" s="87">
        <v>1797.52</v>
      </c>
      <c r="E410" s="117">
        <v>44166</v>
      </c>
      <c r="F410" s="178"/>
      <c r="G410" s="103"/>
      <c r="H410" s="91"/>
      <c r="J410" s="150"/>
    </row>
    <row r="411" spans="1:10" ht="28.5" x14ac:dyDescent="0.15">
      <c r="A411" s="259"/>
      <c r="B411" s="120" t="s">
        <v>436</v>
      </c>
      <c r="C411" s="116" t="s">
        <v>447</v>
      </c>
      <c r="D411" s="87">
        <v>45510</v>
      </c>
      <c r="E411" s="117">
        <v>44166</v>
      </c>
      <c r="F411" s="178"/>
      <c r="G411" s="103"/>
      <c r="H411" s="91"/>
      <c r="J411" s="150"/>
    </row>
    <row r="412" spans="1:10" ht="28.5" x14ac:dyDescent="0.15">
      <c r="A412" s="259"/>
      <c r="B412" s="120"/>
      <c r="C412" s="116" t="s">
        <v>448</v>
      </c>
      <c r="D412" s="87">
        <v>8400</v>
      </c>
      <c r="E412" s="117">
        <v>44166</v>
      </c>
      <c r="F412" s="178"/>
      <c r="G412" s="103"/>
      <c r="H412" s="91"/>
      <c r="J412" s="150"/>
    </row>
    <row r="413" spans="1:10" ht="28.5" x14ac:dyDescent="0.15">
      <c r="A413" s="259"/>
      <c r="B413" s="120"/>
      <c r="C413" s="116" t="s">
        <v>449</v>
      </c>
      <c r="D413" s="87">
        <v>309</v>
      </c>
      <c r="E413" s="117">
        <v>44166</v>
      </c>
      <c r="F413" s="178"/>
      <c r="G413" s="103"/>
      <c r="H413" s="91"/>
      <c r="J413" s="150"/>
    </row>
    <row r="414" spans="1:10" ht="15.75" x14ac:dyDescent="0.15">
      <c r="A414" s="259"/>
      <c r="B414" s="120"/>
      <c r="C414" s="116" t="s">
        <v>450</v>
      </c>
      <c r="D414" s="87">
        <v>23923</v>
      </c>
      <c r="E414" s="117">
        <v>44166</v>
      </c>
      <c r="F414" s="178"/>
      <c r="G414" s="103"/>
      <c r="H414" s="91"/>
      <c r="J414" s="150"/>
    </row>
    <row r="415" spans="1:10" ht="15.75" x14ac:dyDescent="0.15">
      <c r="A415" s="259"/>
      <c r="B415" s="120"/>
      <c r="C415" s="116" t="s">
        <v>451</v>
      </c>
      <c r="D415" s="87">
        <v>1900</v>
      </c>
      <c r="E415" s="117">
        <v>44166</v>
      </c>
      <c r="F415" s="178"/>
      <c r="G415" s="103"/>
      <c r="H415" s="91"/>
      <c r="J415" s="150"/>
    </row>
    <row r="416" spans="1:10" ht="15.75" x14ac:dyDescent="0.15">
      <c r="A416" s="259"/>
      <c r="B416" s="120"/>
      <c r="C416" s="116" t="s">
        <v>452</v>
      </c>
      <c r="D416" s="87">
        <v>122</v>
      </c>
      <c r="E416" s="117">
        <v>44166</v>
      </c>
      <c r="F416" s="178"/>
      <c r="G416" s="103"/>
      <c r="H416" s="91"/>
      <c r="J416" s="150"/>
    </row>
    <row r="417" spans="1:10" ht="15.75" x14ac:dyDescent="0.15">
      <c r="A417" s="259"/>
      <c r="B417" s="120"/>
      <c r="C417" s="116" t="s">
        <v>453</v>
      </c>
      <c r="D417" s="87">
        <v>617</v>
      </c>
      <c r="E417" s="117">
        <v>44166</v>
      </c>
      <c r="F417" s="178"/>
      <c r="G417" s="103"/>
      <c r="H417" s="91"/>
      <c r="J417" s="150"/>
    </row>
    <row r="418" spans="1:10" ht="15.75" x14ac:dyDescent="0.15">
      <c r="A418" s="259"/>
      <c r="B418" s="120"/>
      <c r="C418" s="116" t="s">
        <v>454</v>
      </c>
      <c r="D418" s="87">
        <v>400</v>
      </c>
      <c r="E418" s="117">
        <v>44166</v>
      </c>
      <c r="F418" s="178"/>
      <c r="G418" s="103"/>
      <c r="H418" s="91"/>
      <c r="J418" s="150"/>
    </row>
    <row r="419" spans="1:10" ht="15.75" x14ac:dyDescent="0.15">
      <c r="A419" s="259"/>
      <c r="B419" s="120"/>
      <c r="C419" s="116" t="s">
        <v>455</v>
      </c>
      <c r="D419" s="87">
        <v>53.04</v>
      </c>
      <c r="E419" s="117">
        <v>44166</v>
      </c>
      <c r="F419" s="178"/>
      <c r="G419" s="103"/>
      <c r="H419" s="91"/>
      <c r="J419" s="150"/>
    </row>
    <row r="420" spans="1:10" ht="28.5" x14ac:dyDescent="0.15">
      <c r="A420" s="259"/>
      <c r="B420" s="120" t="s">
        <v>430</v>
      </c>
      <c r="C420" s="116" t="s">
        <v>456</v>
      </c>
      <c r="D420" s="87">
        <v>38360</v>
      </c>
      <c r="E420" s="117">
        <v>44166</v>
      </c>
      <c r="F420" s="178"/>
      <c r="G420" s="103"/>
      <c r="H420" s="91"/>
      <c r="J420" s="150"/>
    </row>
    <row r="421" spans="1:10" ht="15.75" x14ac:dyDescent="0.15">
      <c r="A421" s="261"/>
      <c r="B421" s="120"/>
      <c r="C421" s="116"/>
      <c r="D421" s="87"/>
      <c r="E421" s="117"/>
      <c r="F421" s="176"/>
      <c r="G421" s="103"/>
      <c r="H421" s="91"/>
      <c r="J421" s="150"/>
    </row>
    <row r="422" spans="1:10" ht="15.75" x14ac:dyDescent="0.15">
      <c r="A422" s="237" t="s">
        <v>132</v>
      </c>
      <c r="B422" s="118"/>
      <c r="C422" s="118"/>
      <c r="D422" s="87"/>
      <c r="E422" s="117"/>
      <c r="F422" s="231" t="s">
        <v>251</v>
      </c>
      <c r="G422" s="103"/>
      <c r="H422" s="91"/>
    </row>
    <row r="423" spans="1:10" ht="15.75" x14ac:dyDescent="0.15">
      <c r="A423" s="238"/>
      <c r="B423" s="118" t="s">
        <v>252</v>
      </c>
      <c r="C423" s="107" t="s">
        <v>250</v>
      </c>
      <c r="D423" s="87"/>
      <c r="E423" s="100"/>
      <c r="F423" s="232"/>
      <c r="G423" s="103"/>
      <c r="H423" s="91"/>
    </row>
    <row r="424" spans="1:10" ht="28.5" x14ac:dyDescent="0.15">
      <c r="A424" s="238"/>
      <c r="B424" s="118" t="s">
        <v>331</v>
      </c>
      <c r="C424" s="107" t="s">
        <v>250</v>
      </c>
      <c r="D424" s="87"/>
      <c r="E424" s="100"/>
      <c r="F424" s="232"/>
      <c r="G424" s="103"/>
      <c r="H424" s="91"/>
    </row>
    <row r="425" spans="1:10" ht="15.75" x14ac:dyDescent="0.15">
      <c r="A425" s="238"/>
      <c r="B425" s="118" t="s">
        <v>254</v>
      </c>
      <c r="C425" s="107" t="s">
        <v>255</v>
      </c>
      <c r="D425" s="87"/>
      <c r="E425" s="100"/>
      <c r="F425" s="232"/>
      <c r="G425" s="103"/>
      <c r="H425" s="91"/>
    </row>
    <row r="426" spans="1:10" ht="15.75" x14ac:dyDescent="0.15">
      <c r="A426" s="239"/>
      <c r="B426" s="118"/>
      <c r="C426" s="107"/>
      <c r="D426" s="87"/>
      <c r="E426" s="100"/>
      <c r="F426" s="233"/>
      <c r="G426" s="103"/>
      <c r="H426" s="91"/>
    </row>
    <row r="427" spans="1:10" ht="28.5" x14ac:dyDescent="0.15">
      <c r="A427" s="179" t="s">
        <v>136</v>
      </c>
      <c r="B427" s="118" t="s">
        <v>137</v>
      </c>
      <c r="C427" s="107" t="s">
        <v>256</v>
      </c>
      <c r="D427" s="87"/>
      <c r="E427" s="100"/>
      <c r="F427" s="93" t="s">
        <v>10</v>
      </c>
      <c r="G427" s="103"/>
      <c r="H427" s="91"/>
    </row>
    <row r="428" spans="1:10" ht="15.75" customHeight="1" x14ac:dyDescent="0.15">
      <c r="A428" s="112" t="s">
        <v>332</v>
      </c>
      <c r="B428" s="118"/>
      <c r="C428" s="107" t="s">
        <v>333</v>
      </c>
      <c r="D428" s="87"/>
      <c r="E428" s="100"/>
      <c r="F428" s="256" t="s">
        <v>389</v>
      </c>
      <c r="G428" s="103"/>
      <c r="H428" s="91"/>
    </row>
    <row r="429" spans="1:10" ht="15.75" x14ac:dyDescent="0.15">
      <c r="A429" s="237" t="s">
        <v>335</v>
      </c>
      <c r="B429" s="107" t="s">
        <v>390</v>
      </c>
      <c r="C429" s="107"/>
      <c r="D429" s="87">
        <v>464</v>
      </c>
      <c r="E429" s="100">
        <v>43831</v>
      </c>
      <c r="F429" s="257"/>
      <c r="G429" s="103"/>
      <c r="H429" s="91"/>
    </row>
    <row r="430" spans="1:10" ht="15.75" x14ac:dyDescent="0.15">
      <c r="A430" s="238"/>
      <c r="B430" s="107" t="s">
        <v>391</v>
      </c>
      <c r="C430" s="107"/>
      <c r="D430" s="87">
        <v>100</v>
      </c>
      <c r="E430" s="100">
        <v>43832</v>
      </c>
      <c r="F430" s="257"/>
      <c r="G430" s="103"/>
      <c r="H430" s="91"/>
    </row>
    <row r="431" spans="1:10" ht="15.75" x14ac:dyDescent="0.15">
      <c r="A431" s="238"/>
      <c r="B431" s="107" t="s">
        <v>392</v>
      </c>
      <c r="C431" s="107"/>
      <c r="D431" s="87">
        <v>30800</v>
      </c>
      <c r="E431" s="100">
        <v>43833</v>
      </c>
      <c r="F431" s="257"/>
      <c r="G431" s="103"/>
      <c r="H431" s="91"/>
    </row>
    <row r="432" spans="1:10" ht="15.75" x14ac:dyDescent="0.15">
      <c r="A432" s="238"/>
      <c r="B432" s="107" t="s">
        <v>393</v>
      </c>
      <c r="C432" s="107"/>
      <c r="D432" s="87">
        <v>5523.99</v>
      </c>
      <c r="E432" s="100">
        <v>43834</v>
      </c>
      <c r="F432" s="257"/>
      <c r="G432" s="103"/>
      <c r="H432" s="91"/>
    </row>
    <row r="433" spans="1:10" ht="28.5" x14ac:dyDescent="0.15">
      <c r="A433" s="238"/>
      <c r="B433" s="107" t="s">
        <v>394</v>
      </c>
      <c r="C433" s="107" t="s">
        <v>395</v>
      </c>
      <c r="D433" s="87">
        <v>2000</v>
      </c>
      <c r="E433" s="100">
        <v>44013</v>
      </c>
      <c r="F433" s="257"/>
      <c r="G433" s="103"/>
      <c r="H433" s="91"/>
      <c r="I433" s="150"/>
      <c r="J433" s="150"/>
    </row>
    <row r="434" spans="1:10" ht="15.75" x14ac:dyDescent="0.15">
      <c r="A434" s="238"/>
      <c r="B434" s="105"/>
      <c r="C434" s="107"/>
      <c r="D434" s="87"/>
      <c r="E434" s="100"/>
      <c r="F434" s="257"/>
      <c r="G434" s="103"/>
      <c r="H434" s="91"/>
    </row>
    <row r="435" spans="1:10" ht="15.75" x14ac:dyDescent="0.15">
      <c r="A435" s="238"/>
      <c r="B435" s="105"/>
      <c r="C435" s="107"/>
      <c r="D435" s="87"/>
      <c r="E435" s="100"/>
      <c r="F435" s="257"/>
      <c r="G435" s="103"/>
      <c r="H435" s="91"/>
    </row>
    <row r="436" spans="1:10" ht="15.75" x14ac:dyDescent="0.15">
      <c r="A436" s="239"/>
      <c r="B436" s="105"/>
      <c r="C436" s="107"/>
      <c r="D436" s="87"/>
      <c r="E436" s="100"/>
      <c r="F436" s="257"/>
      <c r="G436" s="103"/>
      <c r="H436" s="91"/>
    </row>
    <row r="437" spans="1:10" ht="28.5" x14ac:dyDescent="0.15">
      <c r="A437" s="237" t="s">
        <v>358</v>
      </c>
      <c r="B437" s="110" t="s">
        <v>396</v>
      </c>
      <c r="C437" s="107"/>
      <c r="D437" s="87">
        <v>1200</v>
      </c>
      <c r="E437" s="100">
        <v>43922</v>
      </c>
      <c r="F437" s="257"/>
      <c r="G437" s="103"/>
      <c r="H437" s="91"/>
    </row>
    <row r="438" spans="1:10" ht="15.75" x14ac:dyDescent="0.15">
      <c r="A438" s="238"/>
      <c r="B438" s="110" t="s">
        <v>397</v>
      </c>
      <c r="C438" s="107" t="s">
        <v>398</v>
      </c>
      <c r="D438" s="87">
        <v>3000</v>
      </c>
      <c r="E438" s="100">
        <v>43952</v>
      </c>
      <c r="F438" s="257"/>
      <c r="G438" s="103"/>
      <c r="H438" s="91"/>
    </row>
    <row r="439" spans="1:10" ht="28.5" x14ac:dyDescent="0.15">
      <c r="A439" s="238"/>
      <c r="B439" s="110" t="s">
        <v>399</v>
      </c>
      <c r="C439" s="110" t="s">
        <v>400</v>
      </c>
      <c r="D439" s="87">
        <v>2000</v>
      </c>
      <c r="E439" s="100">
        <v>43952</v>
      </c>
      <c r="F439" s="257"/>
      <c r="G439" s="103"/>
      <c r="H439" s="91"/>
    </row>
    <row r="440" spans="1:10" ht="28.5" x14ac:dyDescent="0.15">
      <c r="A440" s="238"/>
      <c r="B440" s="110" t="s">
        <v>401</v>
      </c>
      <c r="C440" s="107" t="s">
        <v>402</v>
      </c>
      <c r="D440" s="87">
        <v>2700</v>
      </c>
      <c r="E440" s="87">
        <v>43983</v>
      </c>
      <c r="F440" s="257"/>
      <c r="G440" s="103"/>
      <c r="H440" s="91"/>
    </row>
    <row r="441" spans="1:10" ht="57" x14ac:dyDescent="0.15">
      <c r="A441" s="238"/>
      <c r="B441" s="110" t="s">
        <v>403</v>
      </c>
      <c r="C441" s="107" t="s">
        <v>404</v>
      </c>
      <c r="D441" s="87">
        <v>150000</v>
      </c>
      <c r="E441" s="87">
        <v>44075</v>
      </c>
      <c r="F441" s="257"/>
      <c r="G441" s="103"/>
      <c r="H441" s="91"/>
      <c r="J441" s="150"/>
    </row>
    <row r="442" spans="1:10" ht="15.75" x14ac:dyDescent="0.15">
      <c r="A442" s="239"/>
      <c r="B442" s="107"/>
      <c r="C442" s="107"/>
      <c r="D442" s="87"/>
      <c r="E442" s="100"/>
      <c r="F442" s="257"/>
      <c r="G442" s="103"/>
      <c r="H442" s="91"/>
    </row>
    <row r="443" spans="1:10" ht="28.5" x14ac:dyDescent="0.15">
      <c r="A443" s="175" t="s">
        <v>415</v>
      </c>
      <c r="B443" s="116"/>
      <c r="C443" s="120" t="s">
        <v>457</v>
      </c>
      <c r="D443" s="87">
        <v>221750</v>
      </c>
      <c r="E443" s="117">
        <v>44013</v>
      </c>
      <c r="F443" s="258" t="s">
        <v>458</v>
      </c>
      <c r="G443" s="103"/>
      <c r="H443" s="91"/>
    </row>
    <row r="444" spans="1:10" ht="15.75" x14ac:dyDescent="0.15">
      <c r="A444" s="85" t="s">
        <v>5</v>
      </c>
      <c r="B444" s="94"/>
      <c r="C444" s="94"/>
      <c r="D444" s="108">
        <f>SUM(D336:D443)</f>
        <v>10605317.83</v>
      </c>
      <c r="E444" s="108"/>
      <c r="F444" s="109"/>
      <c r="G444" s="103"/>
      <c r="H444" s="91"/>
    </row>
    <row r="449" spans="5:5" x14ac:dyDescent="0.15">
      <c r="E449" s="150"/>
    </row>
  </sheetData>
  <mergeCells count="116">
    <mergeCell ref="A368:A370"/>
    <mergeCell ref="A350:A355"/>
    <mergeCell ref="A356:A366"/>
    <mergeCell ref="F349:F355"/>
    <mergeCell ref="F356:F366"/>
    <mergeCell ref="F242:F250"/>
    <mergeCell ref="A243:A250"/>
    <mergeCell ref="A251:A275"/>
    <mergeCell ref="F251:F275"/>
    <mergeCell ref="A278:A302"/>
    <mergeCell ref="F278:F302"/>
    <mergeCell ref="F372:F384"/>
    <mergeCell ref="F386:F394"/>
    <mergeCell ref="F422:F426"/>
    <mergeCell ref="A372:A384"/>
    <mergeCell ref="A385:A395"/>
    <mergeCell ref="A422:A426"/>
    <mergeCell ref="A429:A436"/>
    <mergeCell ref="A437:A442"/>
    <mergeCell ref="F428:F442"/>
    <mergeCell ref="A396:A421"/>
    <mergeCell ref="G336:G344"/>
    <mergeCell ref="A333:H333"/>
    <mergeCell ref="A339:A341"/>
    <mergeCell ref="A342:A343"/>
    <mergeCell ref="B339:B341"/>
    <mergeCell ref="F339:F341"/>
    <mergeCell ref="F342:F343"/>
    <mergeCell ref="A303:A306"/>
    <mergeCell ref="F303:F306"/>
    <mergeCell ref="F308:F329"/>
    <mergeCell ref="A309:A324"/>
    <mergeCell ref="A325:A329"/>
    <mergeCell ref="A229:A230"/>
    <mergeCell ref="F229:F230"/>
    <mergeCell ref="A236:H236"/>
    <mergeCell ref="G239:G241"/>
    <mergeCell ref="A240:A241"/>
    <mergeCell ref="F240:F241"/>
    <mergeCell ref="A196:A198"/>
    <mergeCell ref="F196:F198"/>
    <mergeCell ref="A199:A216"/>
    <mergeCell ref="F199:F222"/>
    <mergeCell ref="A217:A222"/>
    <mergeCell ref="A224:A228"/>
    <mergeCell ref="F224:F228"/>
    <mergeCell ref="F177:F189"/>
    <mergeCell ref="A190:A192"/>
    <mergeCell ref="F190:F192"/>
    <mergeCell ref="A193:A194"/>
    <mergeCell ref="B193:B194"/>
    <mergeCell ref="F193:F194"/>
    <mergeCell ref="A124:A126"/>
    <mergeCell ref="F124:F126"/>
    <mergeCell ref="A127:A130"/>
    <mergeCell ref="A131:A140"/>
    <mergeCell ref="B131:B133"/>
    <mergeCell ref="A141:A144"/>
    <mergeCell ref="B141:B142"/>
    <mergeCell ref="F141:F160"/>
    <mergeCell ref="A145:A160"/>
    <mergeCell ref="A161:A170"/>
    <mergeCell ref="F161:F170"/>
    <mergeCell ref="A171:A189"/>
    <mergeCell ref="F171:F176"/>
    <mergeCell ref="A29:A31"/>
    <mergeCell ref="B29:B30"/>
    <mergeCell ref="F29:F34"/>
    <mergeCell ref="A32:A34"/>
    <mergeCell ref="A35:A41"/>
    <mergeCell ref="F35:F41"/>
    <mergeCell ref="B91:B92"/>
    <mergeCell ref="F91:F92"/>
    <mergeCell ref="A93:A95"/>
    <mergeCell ref="B93:B95"/>
    <mergeCell ref="F93:F95"/>
    <mergeCell ref="A64:A66"/>
    <mergeCell ref="F64:F66"/>
    <mergeCell ref="A67:A75"/>
    <mergeCell ref="F67:F75"/>
    <mergeCell ref="F78:F80"/>
    <mergeCell ref="A78:A80"/>
    <mergeCell ref="A7:A10"/>
    <mergeCell ref="B7:B10"/>
    <mergeCell ref="F7:F10"/>
    <mergeCell ref="A11:A13"/>
    <mergeCell ref="B11:B13"/>
    <mergeCell ref="F11:F13"/>
    <mergeCell ref="A1:H1"/>
    <mergeCell ref="G4:G28"/>
    <mergeCell ref="A5:A6"/>
    <mergeCell ref="B5:B6"/>
    <mergeCell ref="F5:F6"/>
    <mergeCell ref="A14:A24"/>
    <mergeCell ref="F14:F24"/>
    <mergeCell ref="A26:A28"/>
    <mergeCell ref="F26:F28"/>
    <mergeCell ref="A99:A123"/>
    <mergeCell ref="F99:F123"/>
    <mergeCell ref="A87:H87"/>
    <mergeCell ref="G90:G126"/>
    <mergeCell ref="A91:A92"/>
    <mergeCell ref="A42:A55"/>
    <mergeCell ref="F42:F48"/>
    <mergeCell ref="F49:F55"/>
    <mergeCell ref="A56:A57"/>
    <mergeCell ref="B56:B57"/>
    <mergeCell ref="F56:F57"/>
    <mergeCell ref="A58:A60"/>
    <mergeCell ref="F58:F60"/>
    <mergeCell ref="A61:A62"/>
    <mergeCell ref="B61:B62"/>
    <mergeCell ref="F61:F62"/>
    <mergeCell ref="A96:A98"/>
    <mergeCell ref="B96:B98"/>
    <mergeCell ref="F96:F98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view="pageLayout" topLeftCell="A309" zoomScaleNormal="100" workbookViewId="0">
      <selection activeCell="C342" sqref="C342"/>
    </sheetView>
  </sheetViews>
  <sheetFormatPr defaultRowHeight="13.5" x14ac:dyDescent="0.15"/>
  <cols>
    <col min="1" max="1" width="41.25" style="157" customWidth="1"/>
    <col min="2" max="2" width="34.75" style="157" customWidth="1"/>
    <col min="3" max="3" width="23.25" style="157" customWidth="1"/>
    <col min="4" max="4" width="19.25" style="132" customWidth="1"/>
    <col min="5" max="5" width="13.5" style="39" customWidth="1"/>
  </cols>
  <sheetData>
    <row r="1" spans="1:5" ht="18.75" x14ac:dyDescent="0.15">
      <c r="A1" s="244" t="s">
        <v>29</v>
      </c>
      <c r="B1" s="244"/>
      <c r="C1" s="244"/>
      <c r="D1" s="244"/>
      <c r="E1" s="244"/>
    </row>
    <row r="2" spans="1:5" ht="14.25" x14ac:dyDescent="0.15">
      <c r="A2" s="152" t="s">
        <v>30</v>
      </c>
      <c r="B2" s="152" t="s">
        <v>31</v>
      </c>
      <c r="C2" s="152" t="s">
        <v>32</v>
      </c>
      <c r="D2" s="128" t="s">
        <v>33</v>
      </c>
      <c r="E2" s="128" t="s">
        <v>34</v>
      </c>
    </row>
    <row r="3" spans="1:5" ht="15.75" x14ac:dyDescent="0.15">
      <c r="A3" s="135" t="s">
        <v>39</v>
      </c>
      <c r="B3" s="140"/>
      <c r="C3" s="135" t="s">
        <v>47</v>
      </c>
      <c r="D3" s="129">
        <v>4360000</v>
      </c>
      <c r="E3" s="136">
        <v>42979</v>
      </c>
    </row>
    <row r="4" spans="1:5" ht="15.75" x14ac:dyDescent="0.15">
      <c r="A4" s="135"/>
      <c r="B4" s="140" t="s">
        <v>66</v>
      </c>
      <c r="C4" s="56" t="s">
        <v>68</v>
      </c>
      <c r="D4" s="129">
        <v>3600000</v>
      </c>
      <c r="E4" s="136">
        <v>42979</v>
      </c>
    </row>
    <row r="5" spans="1:5" ht="15.75" x14ac:dyDescent="0.15">
      <c r="A5" s="135" t="s">
        <v>39</v>
      </c>
      <c r="B5" s="140" t="s">
        <v>44</v>
      </c>
      <c r="C5" s="135" t="s">
        <v>45</v>
      </c>
      <c r="D5" s="129">
        <v>2200000</v>
      </c>
      <c r="E5" s="136">
        <v>42856</v>
      </c>
    </row>
    <row r="6" spans="1:5" ht="15.75" x14ac:dyDescent="0.15">
      <c r="A6" s="135" t="s">
        <v>39</v>
      </c>
      <c r="B6" s="140"/>
      <c r="C6" s="56" t="s">
        <v>42</v>
      </c>
      <c r="D6" s="129">
        <v>1700000</v>
      </c>
      <c r="E6" s="136">
        <v>43009</v>
      </c>
    </row>
    <row r="7" spans="1:5" ht="15.75" x14ac:dyDescent="0.15">
      <c r="A7" s="135" t="s">
        <v>39</v>
      </c>
      <c r="B7" s="140" t="s">
        <v>49</v>
      </c>
      <c r="C7" s="135" t="s">
        <v>50</v>
      </c>
      <c r="D7" s="129">
        <v>1700000</v>
      </c>
      <c r="E7" s="136">
        <v>42736</v>
      </c>
    </row>
    <row r="8" spans="1:5" ht="15.75" x14ac:dyDescent="0.15">
      <c r="A8" s="135" t="s">
        <v>78</v>
      </c>
      <c r="B8" s="140" t="s">
        <v>79</v>
      </c>
      <c r="C8" s="56" t="s">
        <v>80</v>
      </c>
      <c r="D8" s="129">
        <v>1554076</v>
      </c>
      <c r="E8" s="136">
        <v>43070</v>
      </c>
    </row>
    <row r="9" spans="1:5" ht="15.75" x14ac:dyDescent="0.15">
      <c r="A9" s="135" t="s">
        <v>78</v>
      </c>
      <c r="B9" s="140" t="s">
        <v>84</v>
      </c>
      <c r="C9" s="56"/>
      <c r="D9" s="129">
        <v>1547572</v>
      </c>
      <c r="E9" s="136">
        <v>42736</v>
      </c>
    </row>
    <row r="10" spans="1:5" ht="15.75" x14ac:dyDescent="0.15">
      <c r="A10" s="135" t="s">
        <v>69</v>
      </c>
      <c r="B10" s="140" t="s">
        <v>70</v>
      </c>
      <c r="C10" s="56"/>
      <c r="D10" s="129">
        <v>946017</v>
      </c>
      <c r="E10" s="136">
        <v>42826</v>
      </c>
    </row>
    <row r="11" spans="1:5" ht="15.75" x14ac:dyDescent="0.15">
      <c r="A11" s="137" t="s">
        <v>138</v>
      </c>
      <c r="B11" s="137" t="s">
        <v>49</v>
      </c>
      <c r="C11" s="137" t="s">
        <v>139</v>
      </c>
      <c r="D11" s="129">
        <v>660000</v>
      </c>
      <c r="E11" s="136">
        <v>42936</v>
      </c>
    </row>
    <row r="12" spans="1:5" ht="15.75" x14ac:dyDescent="0.15">
      <c r="A12" s="135" t="s">
        <v>39</v>
      </c>
      <c r="B12" s="140"/>
      <c r="C12" s="135" t="s">
        <v>46</v>
      </c>
      <c r="D12" s="129">
        <v>640000</v>
      </c>
      <c r="E12" s="136">
        <v>42887</v>
      </c>
    </row>
    <row r="13" spans="1:5" ht="28.5" x14ac:dyDescent="0.15">
      <c r="A13" s="135" t="s">
        <v>87</v>
      </c>
      <c r="B13" s="140" t="s">
        <v>101</v>
      </c>
      <c r="C13" s="56" t="s">
        <v>102</v>
      </c>
      <c r="D13" s="129">
        <v>600000</v>
      </c>
      <c r="E13" s="136">
        <v>43070</v>
      </c>
    </row>
    <row r="14" spans="1:5" ht="15.75" x14ac:dyDescent="0.15">
      <c r="A14" s="135" t="s">
        <v>87</v>
      </c>
      <c r="B14" s="140" t="s">
        <v>96</v>
      </c>
      <c r="C14" s="56"/>
      <c r="D14" s="129">
        <v>535070</v>
      </c>
      <c r="E14" s="136">
        <v>42979</v>
      </c>
    </row>
    <row r="15" spans="1:5" ht="15.75" x14ac:dyDescent="0.15">
      <c r="A15" s="135" t="s">
        <v>69</v>
      </c>
      <c r="B15" s="140"/>
      <c r="C15" s="56"/>
      <c r="D15" s="129">
        <v>462920</v>
      </c>
      <c r="E15" s="136">
        <v>43040</v>
      </c>
    </row>
    <row r="16" spans="1:5" ht="15.75" x14ac:dyDescent="0.15">
      <c r="A16" s="137" t="s">
        <v>136</v>
      </c>
      <c r="B16" s="137" t="s">
        <v>137</v>
      </c>
      <c r="C16" s="137"/>
      <c r="D16" s="129">
        <v>450000</v>
      </c>
      <c r="E16" s="136">
        <v>42736</v>
      </c>
    </row>
    <row r="17" spans="1:5" ht="15.75" x14ac:dyDescent="0.15">
      <c r="A17" s="135" t="s">
        <v>65</v>
      </c>
      <c r="B17" s="140" t="s">
        <v>66</v>
      </c>
      <c r="C17" s="56" t="s">
        <v>67</v>
      </c>
      <c r="D17" s="129">
        <v>400000</v>
      </c>
      <c r="E17" s="136">
        <v>42917</v>
      </c>
    </row>
    <row r="18" spans="1:5" ht="28.5" x14ac:dyDescent="0.15">
      <c r="A18" s="135" t="s">
        <v>87</v>
      </c>
      <c r="B18" s="140" t="s">
        <v>95</v>
      </c>
      <c r="C18" s="56"/>
      <c r="D18" s="129">
        <v>390500</v>
      </c>
      <c r="E18" s="136">
        <v>42826</v>
      </c>
    </row>
    <row r="19" spans="1:5" ht="15.75" x14ac:dyDescent="0.15">
      <c r="A19" s="161" t="s">
        <v>132</v>
      </c>
      <c r="B19" s="137" t="s">
        <v>133</v>
      </c>
      <c r="C19" s="137"/>
      <c r="D19" s="129">
        <v>300000</v>
      </c>
      <c r="E19" s="136">
        <v>42795</v>
      </c>
    </row>
    <row r="20" spans="1:5" ht="15.75" x14ac:dyDescent="0.15">
      <c r="A20" s="135" t="s">
        <v>39</v>
      </c>
      <c r="B20" s="140" t="s">
        <v>40</v>
      </c>
      <c r="C20" s="56" t="s">
        <v>41</v>
      </c>
      <c r="D20" s="129">
        <v>300000</v>
      </c>
      <c r="E20" s="136">
        <v>42887</v>
      </c>
    </row>
    <row r="21" spans="1:5" ht="15.75" x14ac:dyDescent="0.15">
      <c r="A21" s="135" t="s">
        <v>39</v>
      </c>
      <c r="B21" s="140"/>
      <c r="C21" s="135" t="s">
        <v>51</v>
      </c>
      <c r="D21" s="129">
        <v>300000</v>
      </c>
      <c r="E21" s="136">
        <v>42936</v>
      </c>
    </row>
    <row r="22" spans="1:5" ht="15.75" x14ac:dyDescent="0.15">
      <c r="A22" s="135" t="s">
        <v>120</v>
      </c>
      <c r="B22" s="140" t="s">
        <v>73</v>
      </c>
      <c r="C22" s="56" t="s">
        <v>74</v>
      </c>
      <c r="D22" s="129">
        <v>265468</v>
      </c>
      <c r="E22" s="136">
        <v>42979</v>
      </c>
    </row>
    <row r="23" spans="1:5" ht="15.75" x14ac:dyDescent="0.15">
      <c r="A23" s="135" t="s">
        <v>107</v>
      </c>
      <c r="B23" s="140" t="s">
        <v>112</v>
      </c>
      <c r="C23" s="56"/>
      <c r="D23" s="129">
        <v>260000</v>
      </c>
      <c r="E23" s="136">
        <v>43009</v>
      </c>
    </row>
    <row r="24" spans="1:5" ht="28.5" x14ac:dyDescent="0.15">
      <c r="A24" s="135" t="s">
        <v>116</v>
      </c>
      <c r="B24" s="140" t="s">
        <v>117</v>
      </c>
      <c r="C24" s="56"/>
      <c r="D24" s="129">
        <v>250000</v>
      </c>
      <c r="E24" s="136">
        <v>42917</v>
      </c>
    </row>
    <row r="25" spans="1:5" ht="15.75" x14ac:dyDescent="0.15">
      <c r="A25" s="161" t="s">
        <v>132</v>
      </c>
      <c r="B25" s="137" t="s">
        <v>134</v>
      </c>
      <c r="C25" s="137"/>
      <c r="D25" s="129">
        <v>200000</v>
      </c>
      <c r="E25" s="136">
        <v>42796</v>
      </c>
    </row>
    <row r="26" spans="1:5" ht="28.5" x14ac:dyDescent="0.15">
      <c r="A26" s="135" t="s">
        <v>116</v>
      </c>
      <c r="B26" s="140" t="s">
        <v>119</v>
      </c>
      <c r="C26" s="56"/>
      <c r="D26" s="129">
        <v>196700</v>
      </c>
      <c r="E26" s="136">
        <v>43040</v>
      </c>
    </row>
    <row r="27" spans="1:5" ht="28.5" x14ac:dyDescent="0.15">
      <c r="A27" s="135" t="s">
        <v>63</v>
      </c>
      <c r="B27" s="140" t="s">
        <v>405</v>
      </c>
      <c r="C27" s="56"/>
      <c r="D27" s="129">
        <v>192360</v>
      </c>
      <c r="E27" s="136">
        <v>43070</v>
      </c>
    </row>
    <row r="28" spans="1:5" ht="15.75" x14ac:dyDescent="0.15">
      <c r="A28" s="56" t="s">
        <v>37</v>
      </c>
      <c r="B28" s="140" t="s">
        <v>38</v>
      </c>
      <c r="C28" s="56"/>
      <c r="D28" s="129">
        <v>165378.18</v>
      </c>
      <c r="E28" s="138"/>
    </row>
    <row r="29" spans="1:5" ht="15.75" x14ac:dyDescent="0.15">
      <c r="A29" s="135" t="s">
        <v>87</v>
      </c>
      <c r="B29" s="140" t="s">
        <v>90</v>
      </c>
      <c r="C29" s="56" t="s">
        <v>91</v>
      </c>
      <c r="D29" s="129">
        <v>153474.75</v>
      </c>
      <c r="E29" s="136">
        <v>42979</v>
      </c>
    </row>
    <row r="30" spans="1:5" ht="15.75" x14ac:dyDescent="0.15">
      <c r="A30" s="135" t="s">
        <v>107</v>
      </c>
      <c r="B30" s="140" t="s">
        <v>108</v>
      </c>
      <c r="C30" s="56"/>
      <c r="D30" s="129">
        <v>116042.9</v>
      </c>
      <c r="E30" s="136">
        <v>42826</v>
      </c>
    </row>
    <row r="31" spans="1:5" ht="15.75" x14ac:dyDescent="0.15">
      <c r="A31" s="135" t="s">
        <v>107</v>
      </c>
      <c r="B31" s="140"/>
      <c r="C31" s="56"/>
      <c r="D31" s="129">
        <v>100657.05</v>
      </c>
      <c r="E31" s="136">
        <v>43040</v>
      </c>
    </row>
    <row r="32" spans="1:5" ht="15.75" x14ac:dyDescent="0.15">
      <c r="A32" s="135" t="s">
        <v>120</v>
      </c>
      <c r="B32" s="140" t="s">
        <v>76</v>
      </c>
      <c r="C32" s="56" t="s">
        <v>77</v>
      </c>
      <c r="D32" s="129">
        <v>88871</v>
      </c>
      <c r="E32" s="136">
        <v>42917</v>
      </c>
    </row>
    <row r="33" spans="1:5" ht="15.75" x14ac:dyDescent="0.15">
      <c r="A33" s="135" t="s">
        <v>105</v>
      </c>
      <c r="B33" s="140" t="s">
        <v>106</v>
      </c>
      <c r="C33" s="56"/>
      <c r="D33" s="129">
        <v>86400</v>
      </c>
      <c r="E33" s="136">
        <v>42856</v>
      </c>
    </row>
    <row r="34" spans="1:5" ht="15.75" x14ac:dyDescent="0.15">
      <c r="A34" s="135" t="s">
        <v>87</v>
      </c>
      <c r="B34" s="140" t="s">
        <v>90</v>
      </c>
      <c r="C34" s="56" t="s">
        <v>91</v>
      </c>
      <c r="D34" s="129">
        <v>82640.25</v>
      </c>
      <c r="E34" s="136">
        <v>43009</v>
      </c>
    </row>
    <row r="35" spans="1:5" ht="15.75" x14ac:dyDescent="0.15">
      <c r="A35" s="162" t="s">
        <v>127</v>
      </c>
      <c r="B35" s="140" t="s">
        <v>128</v>
      </c>
      <c r="C35" s="56" t="s">
        <v>129</v>
      </c>
      <c r="D35" s="129">
        <v>70308</v>
      </c>
      <c r="E35" s="136">
        <v>43070</v>
      </c>
    </row>
    <row r="36" spans="1:5" ht="15.75" x14ac:dyDescent="0.15">
      <c r="A36" s="135" t="s">
        <v>120</v>
      </c>
      <c r="B36" s="140" t="s">
        <v>73</v>
      </c>
      <c r="C36" s="56" t="s">
        <v>74</v>
      </c>
      <c r="D36" s="129">
        <v>70012</v>
      </c>
      <c r="E36" s="136">
        <v>43070</v>
      </c>
    </row>
    <row r="37" spans="1:5" ht="15.75" x14ac:dyDescent="0.15">
      <c r="A37" s="135" t="s">
        <v>406</v>
      </c>
      <c r="B37" s="140" t="s">
        <v>73</v>
      </c>
      <c r="C37" s="56" t="s">
        <v>74</v>
      </c>
      <c r="D37" s="129">
        <v>65912</v>
      </c>
      <c r="E37" s="136">
        <v>42979</v>
      </c>
    </row>
    <row r="38" spans="1:5" ht="15.75" x14ac:dyDescent="0.15">
      <c r="A38" s="135" t="s">
        <v>105</v>
      </c>
      <c r="B38" s="140"/>
      <c r="C38" s="56"/>
      <c r="D38" s="129">
        <v>57600</v>
      </c>
      <c r="E38" s="136">
        <v>42979</v>
      </c>
    </row>
    <row r="39" spans="1:5" ht="15.75" x14ac:dyDescent="0.15">
      <c r="A39" s="135" t="s">
        <v>87</v>
      </c>
      <c r="B39" s="140" t="s">
        <v>100</v>
      </c>
      <c r="C39" s="56"/>
      <c r="D39" s="129">
        <v>54457.14</v>
      </c>
      <c r="E39" s="136">
        <v>43070</v>
      </c>
    </row>
    <row r="40" spans="1:5" ht="28.5" x14ac:dyDescent="0.15">
      <c r="A40" s="135" t="s">
        <v>87</v>
      </c>
      <c r="B40" s="140" t="s">
        <v>88</v>
      </c>
      <c r="C40" s="56"/>
      <c r="D40" s="129">
        <v>50880</v>
      </c>
      <c r="E40" s="136">
        <v>42856</v>
      </c>
    </row>
    <row r="41" spans="1:5" ht="28.5" x14ac:dyDescent="0.15">
      <c r="A41" s="135" t="s">
        <v>87</v>
      </c>
      <c r="B41" s="140" t="s">
        <v>76</v>
      </c>
      <c r="C41" s="56" t="s">
        <v>103</v>
      </c>
      <c r="D41" s="129">
        <v>49308</v>
      </c>
      <c r="E41" s="136">
        <v>43070</v>
      </c>
    </row>
    <row r="42" spans="1:5" ht="15.75" x14ac:dyDescent="0.15">
      <c r="A42" s="135" t="s">
        <v>107</v>
      </c>
      <c r="B42" s="140" t="s">
        <v>110</v>
      </c>
      <c r="C42" s="56"/>
      <c r="D42" s="129">
        <v>47597.62</v>
      </c>
      <c r="E42" s="136">
        <v>42856</v>
      </c>
    </row>
    <row r="43" spans="1:5" ht="28.5" x14ac:dyDescent="0.15">
      <c r="A43" s="135" t="s">
        <v>87</v>
      </c>
      <c r="B43" s="140" t="s">
        <v>92</v>
      </c>
      <c r="C43" s="56" t="s">
        <v>93</v>
      </c>
      <c r="D43" s="129">
        <v>46256.71</v>
      </c>
      <c r="E43" s="136">
        <v>43009</v>
      </c>
    </row>
    <row r="44" spans="1:5" ht="15.75" x14ac:dyDescent="0.15">
      <c r="A44" s="135" t="s">
        <v>120</v>
      </c>
      <c r="B44" s="140" t="s">
        <v>121</v>
      </c>
      <c r="C44" s="56"/>
      <c r="D44" s="129">
        <v>46083.33</v>
      </c>
      <c r="E44" s="136">
        <v>42917</v>
      </c>
    </row>
    <row r="45" spans="1:5" ht="28.5" x14ac:dyDescent="0.15">
      <c r="A45" s="135" t="s">
        <v>39</v>
      </c>
      <c r="B45" s="140" t="s">
        <v>62</v>
      </c>
      <c r="C45" s="56"/>
      <c r="D45" s="129">
        <v>30000</v>
      </c>
      <c r="E45" s="136">
        <v>43070</v>
      </c>
    </row>
    <row r="46" spans="1:5" ht="28.5" x14ac:dyDescent="0.15">
      <c r="A46" s="135" t="s">
        <v>116</v>
      </c>
      <c r="B46" s="140" t="s">
        <v>118</v>
      </c>
      <c r="C46" s="56"/>
      <c r="D46" s="129">
        <v>29998</v>
      </c>
      <c r="E46" s="136">
        <v>43040</v>
      </c>
    </row>
    <row r="47" spans="1:5" ht="15.75" x14ac:dyDescent="0.15">
      <c r="A47" s="135" t="s">
        <v>72</v>
      </c>
      <c r="B47" s="140" t="s">
        <v>76</v>
      </c>
      <c r="C47" s="56" t="s">
        <v>77</v>
      </c>
      <c r="D47" s="129">
        <v>27973</v>
      </c>
      <c r="E47" s="136">
        <v>42917</v>
      </c>
    </row>
    <row r="48" spans="1:5" ht="15.75" x14ac:dyDescent="0.15">
      <c r="A48" s="135" t="s">
        <v>72</v>
      </c>
      <c r="B48" s="140" t="s">
        <v>73</v>
      </c>
      <c r="C48" s="56" t="s">
        <v>75</v>
      </c>
      <c r="D48" s="129">
        <v>21728</v>
      </c>
      <c r="E48" s="136">
        <v>43070</v>
      </c>
    </row>
    <row r="49" spans="1:5" ht="15.75" x14ac:dyDescent="0.15">
      <c r="A49" s="135" t="s">
        <v>87</v>
      </c>
      <c r="B49" s="140" t="s">
        <v>97</v>
      </c>
      <c r="C49" s="56" t="s">
        <v>98</v>
      </c>
      <c r="D49" s="129">
        <v>15000</v>
      </c>
      <c r="E49" s="136">
        <v>43040</v>
      </c>
    </row>
    <row r="50" spans="1:5" ht="15.75" x14ac:dyDescent="0.15">
      <c r="A50" s="135" t="s">
        <v>87</v>
      </c>
      <c r="B50" s="140" t="s">
        <v>97</v>
      </c>
      <c r="C50" s="56" t="s">
        <v>99</v>
      </c>
      <c r="D50" s="129">
        <v>15000</v>
      </c>
      <c r="E50" s="136">
        <v>43070</v>
      </c>
    </row>
    <row r="51" spans="1:5" ht="28.5" x14ac:dyDescent="0.15">
      <c r="A51" s="135" t="s">
        <v>78</v>
      </c>
      <c r="B51" s="140" t="s">
        <v>85</v>
      </c>
      <c r="C51" s="56"/>
      <c r="D51" s="129">
        <v>11362</v>
      </c>
      <c r="E51" s="136">
        <v>43040</v>
      </c>
    </row>
    <row r="52" spans="1:5" ht="15.75" x14ac:dyDescent="0.15">
      <c r="A52" s="135" t="s">
        <v>120</v>
      </c>
      <c r="B52" s="140" t="s">
        <v>125</v>
      </c>
      <c r="C52" s="56"/>
      <c r="D52" s="129">
        <v>9200</v>
      </c>
      <c r="E52" s="136">
        <v>43070</v>
      </c>
    </row>
    <row r="53" spans="1:5" ht="28.5" x14ac:dyDescent="0.15">
      <c r="A53" s="135" t="s">
        <v>120</v>
      </c>
      <c r="B53" s="140" t="s">
        <v>123</v>
      </c>
      <c r="C53" s="56" t="s">
        <v>124</v>
      </c>
      <c r="D53" s="129">
        <v>5000</v>
      </c>
      <c r="E53" s="136">
        <v>42917</v>
      </c>
    </row>
    <row r="54" spans="1:5" ht="28.5" x14ac:dyDescent="0.15">
      <c r="A54" s="137" t="s">
        <v>130</v>
      </c>
      <c r="B54" s="137" t="s">
        <v>111</v>
      </c>
      <c r="C54" s="137"/>
      <c r="D54" s="129">
        <v>4700</v>
      </c>
      <c r="E54" s="136">
        <v>42736</v>
      </c>
    </row>
    <row r="55" spans="1:5" ht="28.5" x14ac:dyDescent="0.15">
      <c r="A55" s="135" t="s">
        <v>120</v>
      </c>
      <c r="B55" s="140" t="s">
        <v>122</v>
      </c>
      <c r="C55" s="56"/>
      <c r="D55" s="129">
        <v>1800</v>
      </c>
      <c r="E55" s="136">
        <v>42887</v>
      </c>
    </row>
    <row r="56" spans="1:5" ht="15.75" x14ac:dyDescent="0.15">
      <c r="A56" s="135" t="s">
        <v>87</v>
      </c>
      <c r="B56" s="140" t="s">
        <v>76</v>
      </c>
      <c r="C56" s="56" t="s">
        <v>104</v>
      </c>
      <c r="D56" s="129">
        <v>1620</v>
      </c>
      <c r="E56" s="136">
        <v>43040</v>
      </c>
    </row>
    <row r="57" spans="1:5" ht="15.75" x14ac:dyDescent="0.15">
      <c r="A57" s="135" t="s">
        <v>39</v>
      </c>
      <c r="B57" s="140" t="s">
        <v>61</v>
      </c>
      <c r="C57" s="56"/>
      <c r="D57" s="129">
        <v>1336</v>
      </c>
      <c r="E57" s="136">
        <v>42979</v>
      </c>
    </row>
    <row r="58" spans="1:5" ht="15.75" x14ac:dyDescent="0.15">
      <c r="A58" s="135" t="s">
        <v>39</v>
      </c>
      <c r="B58" s="140" t="s">
        <v>53</v>
      </c>
      <c r="C58" s="56"/>
      <c r="D58" s="129">
        <v>1332</v>
      </c>
      <c r="E58" s="136">
        <v>42795</v>
      </c>
    </row>
    <row r="59" spans="1:5" ht="28.5" x14ac:dyDescent="0.15">
      <c r="A59" s="135" t="s">
        <v>87</v>
      </c>
      <c r="B59" s="140" t="s">
        <v>94</v>
      </c>
      <c r="C59" s="56"/>
      <c r="D59" s="129">
        <v>1138.5</v>
      </c>
      <c r="E59" s="136">
        <v>42917</v>
      </c>
    </row>
    <row r="60" spans="1:5" ht="15.75" x14ac:dyDescent="0.15">
      <c r="A60" s="135" t="s">
        <v>120</v>
      </c>
      <c r="B60" s="140" t="s">
        <v>76</v>
      </c>
      <c r="C60" s="56" t="s">
        <v>126</v>
      </c>
      <c r="D60" s="129">
        <v>666</v>
      </c>
      <c r="E60" s="136">
        <v>43040</v>
      </c>
    </row>
    <row r="61" spans="1:5" ht="15.75" x14ac:dyDescent="0.15">
      <c r="A61" s="135" t="s">
        <v>39</v>
      </c>
      <c r="B61" s="140" t="s">
        <v>59</v>
      </c>
      <c r="C61" s="56"/>
      <c r="D61" s="129">
        <v>665.6</v>
      </c>
      <c r="E61" s="136">
        <v>42948</v>
      </c>
    </row>
    <row r="62" spans="1:5" ht="15.75" x14ac:dyDescent="0.15">
      <c r="A62" s="135" t="s">
        <v>39</v>
      </c>
      <c r="B62" s="140" t="s">
        <v>57</v>
      </c>
      <c r="C62" s="56"/>
      <c r="D62" s="129">
        <v>635</v>
      </c>
      <c r="E62" s="136">
        <v>42936</v>
      </c>
    </row>
    <row r="63" spans="1:5" ht="15.75" x14ac:dyDescent="0.15">
      <c r="A63" s="135" t="s">
        <v>39</v>
      </c>
      <c r="B63" s="140" t="s">
        <v>56</v>
      </c>
      <c r="C63" s="56"/>
      <c r="D63" s="129">
        <v>448.79</v>
      </c>
      <c r="E63" s="136">
        <v>42936</v>
      </c>
    </row>
    <row r="64" spans="1:5" ht="15.75" x14ac:dyDescent="0.15">
      <c r="A64" s="135" t="s">
        <v>78</v>
      </c>
      <c r="B64" s="140" t="s">
        <v>86</v>
      </c>
      <c r="C64" s="56"/>
      <c r="D64" s="129">
        <v>256</v>
      </c>
      <c r="E64" s="136">
        <v>43070</v>
      </c>
    </row>
    <row r="65" spans="1:5" ht="15.75" x14ac:dyDescent="0.15">
      <c r="A65" s="135" t="s">
        <v>39</v>
      </c>
      <c r="B65" s="140" t="s">
        <v>54</v>
      </c>
      <c r="C65" s="56"/>
      <c r="D65" s="129">
        <v>100</v>
      </c>
      <c r="E65" s="136">
        <v>42826</v>
      </c>
    </row>
    <row r="66" spans="1:5" ht="15.75" x14ac:dyDescent="0.15">
      <c r="A66" s="135" t="s">
        <v>39</v>
      </c>
      <c r="B66" s="140" t="s">
        <v>60</v>
      </c>
      <c r="C66" s="56"/>
      <c r="D66" s="129">
        <v>95</v>
      </c>
      <c r="E66" s="136">
        <v>42949</v>
      </c>
    </row>
    <row r="67" spans="1:5" ht="15.75" x14ac:dyDescent="0.15">
      <c r="A67" s="135" t="s">
        <v>39</v>
      </c>
      <c r="B67" s="140" t="s">
        <v>55</v>
      </c>
      <c r="C67" s="56"/>
      <c r="D67" s="129">
        <v>90</v>
      </c>
      <c r="E67" s="136">
        <v>42856</v>
      </c>
    </row>
    <row r="68" spans="1:5" ht="15.75" x14ac:dyDescent="0.15">
      <c r="A68" s="161" t="s">
        <v>132</v>
      </c>
      <c r="B68" s="137" t="s">
        <v>135</v>
      </c>
      <c r="C68" s="137"/>
      <c r="D68" s="129">
        <v>23</v>
      </c>
      <c r="E68" s="136">
        <v>43070</v>
      </c>
    </row>
    <row r="69" spans="1:5" ht="15.75" x14ac:dyDescent="0.15">
      <c r="A69" s="56" t="s">
        <v>5</v>
      </c>
      <c r="B69" s="56"/>
      <c r="C69" s="56"/>
      <c r="D69" s="129">
        <v>25542728.82</v>
      </c>
      <c r="E69" s="129"/>
    </row>
    <row r="70" spans="1:5" s="124" customFormat="1" ht="15.75" x14ac:dyDescent="0.15">
      <c r="A70" s="122"/>
      <c r="B70" s="122"/>
      <c r="C70" s="122"/>
      <c r="D70" s="130"/>
      <c r="E70" s="123"/>
    </row>
    <row r="71" spans="1:5" s="124" customFormat="1" ht="15.75" x14ac:dyDescent="0.15">
      <c r="A71" s="125"/>
      <c r="B71" s="125"/>
      <c r="C71" s="125"/>
      <c r="D71" s="131"/>
      <c r="E71" s="126"/>
    </row>
    <row r="72" spans="1:5" ht="18.75" x14ac:dyDescent="0.15">
      <c r="A72" s="181" t="s">
        <v>140</v>
      </c>
      <c r="B72" s="181"/>
      <c r="C72" s="181"/>
      <c r="D72" s="181"/>
      <c r="E72" s="181"/>
    </row>
    <row r="73" spans="1:5" ht="14.25" x14ac:dyDescent="0.15">
      <c r="A73" s="153" t="s">
        <v>30</v>
      </c>
      <c r="B73" s="153" t="s">
        <v>31</v>
      </c>
      <c r="C73" s="153" t="s">
        <v>32</v>
      </c>
      <c r="D73" s="128" t="s">
        <v>33</v>
      </c>
      <c r="E73" s="42" t="s">
        <v>34</v>
      </c>
    </row>
    <row r="74" spans="1:5" ht="15.75" x14ac:dyDescent="0.15">
      <c r="A74" s="55" t="s">
        <v>167</v>
      </c>
      <c r="B74" s="141" t="s">
        <v>171</v>
      </c>
      <c r="C74" s="158" t="s">
        <v>172</v>
      </c>
      <c r="D74" s="129">
        <v>6710000</v>
      </c>
      <c r="E74" s="54">
        <v>43252</v>
      </c>
    </row>
    <row r="75" spans="1:5" ht="15.75" x14ac:dyDescent="0.15">
      <c r="A75" s="55" t="s">
        <v>48</v>
      </c>
      <c r="B75" s="141" t="s">
        <v>49</v>
      </c>
      <c r="C75" s="17" t="s">
        <v>143</v>
      </c>
      <c r="D75" s="129">
        <v>1700000</v>
      </c>
      <c r="E75" s="54">
        <v>43101</v>
      </c>
    </row>
    <row r="76" spans="1:5" ht="28.5" x14ac:dyDescent="0.15">
      <c r="A76" s="55" t="s">
        <v>78</v>
      </c>
      <c r="B76" s="141" t="s">
        <v>79</v>
      </c>
      <c r="C76" s="158" t="s">
        <v>205</v>
      </c>
      <c r="D76" s="129">
        <v>1582980</v>
      </c>
      <c r="E76" s="54">
        <v>43101</v>
      </c>
    </row>
    <row r="77" spans="1:5" ht="15.75" x14ac:dyDescent="0.15">
      <c r="A77" s="55" t="s">
        <v>167</v>
      </c>
      <c r="B77" s="141" t="s">
        <v>168</v>
      </c>
      <c r="C77" s="158" t="s">
        <v>170</v>
      </c>
      <c r="D77" s="129">
        <v>1390000</v>
      </c>
      <c r="E77" s="54">
        <v>43252</v>
      </c>
    </row>
    <row r="78" spans="1:5" ht="15.75" x14ac:dyDescent="0.15">
      <c r="A78" s="55" t="s">
        <v>78</v>
      </c>
      <c r="B78" s="141" t="s">
        <v>206</v>
      </c>
      <c r="C78" s="158" t="s">
        <v>207</v>
      </c>
      <c r="D78" s="129">
        <v>1200000</v>
      </c>
      <c r="E78" s="54">
        <v>43160</v>
      </c>
    </row>
    <row r="79" spans="1:5" ht="42.75" x14ac:dyDescent="0.15">
      <c r="A79" s="55" t="s">
        <v>120</v>
      </c>
      <c r="B79" s="141" t="s">
        <v>190</v>
      </c>
      <c r="C79" s="158" t="s">
        <v>239</v>
      </c>
      <c r="D79" s="129">
        <v>912000</v>
      </c>
      <c r="E79" s="54">
        <v>43282</v>
      </c>
    </row>
    <row r="80" spans="1:5" ht="15.75" x14ac:dyDescent="0.15">
      <c r="A80" s="55" t="s">
        <v>167</v>
      </c>
      <c r="B80" s="141" t="s">
        <v>168</v>
      </c>
      <c r="C80" s="158" t="s">
        <v>169</v>
      </c>
      <c r="D80" s="129">
        <v>900000</v>
      </c>
      <c r="E80" s="54">
        <v>43101</v>
      </c>
    </row>
    <row r="81" spans="1:5" ht="28.5" x14ac:dyDescent="0.15">
      <c r="A81" s="55" t="s">
        <v>183</v>
      </c>
      <c r="B81" s="141" t="s">
        <v>70</v>
      </c>
      <c r="C81" s="158" t="s">
        <v>184</v>
      </c>
      <c r="D81" s="129">
        <v>888360</v>
      </c>
      <c r="E81" s="54">
        <v>43191</v>
      </c>
    </row>
    <row r="82" spans="1:5" ht="28.5" x14ac:dyDescent="0.15">
      <c r="A82" s="55" t="s">
        <v>173</v>
      </c>
      <c r="B82" s="141"/>
      <c r="C82" s="158" t="s">
        <v>175</v>
      </c>
      <c r="D82" s="129">
        <v>800000</v>
      </c>
      <c r="E82" s="54">
        <v>43252</v>
      </c>
    </row>
    <row r="83" spans="1:5" ht="15.75" x14ac:dyDescent="0.15">
      <c r="A83" s="55" t="s">
        <v>173</v>
      </c>
      <c r="B83" s="141"/>
      <c r="C83" s="158" t="s">
        <v>176</v>
      </c>
      <c r="D83" s="129">
        <v>700000</v>
      </c>
      <c r="E83" s="54">
        <v>43221</v>
      </c>
    </row>
    <row r="84" spans="1:5" ht="15.75" x14ac:dyDescent="0.15">
      <c r="A84" s="17" t="s">
        <v>43</v>
      </c>
      <c r="B84" s="143" t="s">
        <v>44</v>
      </c>
      <c r="C84" s="17" t="s">
        <v>142</v>
      </c>
      <c r="D84" s="129">
        <v>600000</v>
      </c>
      <c r="E84" s="54">
        <v>43374</v>
      </c>
    </row>
    <row r="85" spans="1:5" ht="28.5" x14ac:dyDescent="0.15">
      <c r="A85" s="55" t="s">
        <v>87</v>
      </c>
      <c r="B85" s="141" t="s">
        <v>221</v>
      </c>
      <c r="C85" s="158" t="s">
        <v>190</v>
      </c>
      <c r="D85" s="129">
        <v>471500</v>
      </c>
      <c r="E85" s="54">
        <v>43282</v>
      </c>
    </row>
    <row r="86" spans="1:5" ht="15.75" x14ac:dyDescent="0.15">
      <c r="A86" s="163" t="s">
        <v>136</v>
      </c>
      <c r="B86" s="57" t="s">
        <v>137</v>
      </c>
      <c r="C86" s="57" t="s">
        <v>256</v>
      </c>
      <c r="D86" s="129">
        <v>450000</v>
      </c>
      <c r="E86" s="54">
        <v>43160</v>
      </c>
    </row>
    <row r="87" spans="1:5" ht="15.75" x14ac:dyDescent="0.15">
      <c r="A87" s="158" t="s">
        <v>37</v>
      </c>
      <c r="B87" s="140" t="s">
        <v>38</v>
      </c>
      <c r="C87" s="56"/>
      <c r="D87" s="129">
        <v>412214.69999999995</v>
      </c>
      <c r="E87" s="76"/>
    </row>
    <row r="88" spans="1:5" ht="15.75" x14ac:dyDescent="0.15">
      <c r="A88" s="55" t="s">
        <v>65</v>
      </c>
      <c r="B88" s="141" t="s">
        <v>66</v>
      </c>
      <c r="C88" s="158" t="s">
        <v>166</v>
      </c>
      <c r="D88" s="129">
        <v>400000</v>
      </c>
      <c r="E88" s="54">
        <v>43252</v>
      </c>
    </row>
    <row r="89" spans="1:5" ht="15.75" x14ac:dyDescent="0.15">
      <c r="A89" s="163" t="s">
        <v>136</v>
      </c>
      <c r="B89" s="57" t="s">
        <v>137</v>
      </c>
      <c r="C89" s="57" t="s">
        <v>256</v>
      </c>
      <c r="D89" s="129">
        <v>373500</v>
      </c>
      <c r="E89" s="54">
        <v>43405</v>
      </c>
    </row>
    <row r="90" spans="1:5" ht="15.75" x14ac:dyDescent="0.15">
      <c r="A90" s="55" t="s">
        <v>120</v>
      </c>
      <c r="B90" s="141" t="s">
        <v>234</v>
      </c>
      <c r="C90" s="158" t="s">
        <v>187</v>
      </c>
      <c r="D90" s="129">
        <v>344000</v>
      </c>
      <c r="E90" s="54">
        <v>43101</v>
      </c>
    </row>
    <row r="91" spans="1:5" ht="15.75" x14ac:dyDescent="0.15">
      <c r="A91" s="55" t="s">
        <v>120</v>
      </c>
      <c r="B91" s="141" t="s">
        <v>235</v>
      </c>
      <c r="C91" s="158" t="s">
        <v>187</v>
      </c>
      <c r="D91" s="129">
        <v>344000</v>
      </c>
      <c r="E91" s="54">
        <v>43101</v>
      </c>
    </row>
    <row r="92" spans="1:5" ht="15.75" x14ac:dyDescent="0.15">
      <c r="A92" s="55" t="s">
        <v>120</v>
      </c>
      <c r="B92" s="141" t="s">
        <v>236</v>
      </c>
      <c r="C92" s="158" t="s">
        <v>187</v>
      </c>
      <c r="D92" s="129">
        <v>344000</v>
      </c>
      <c r="E92" s="54">
        <v>43101</v>
      </c>
    </row>
    <row r="93" spans="1:5" ht="15.75" x14ac:dyDescent="0.15">
      <c r="A93" s="55" t="s">
        <v>120</v>
      </c>
      <c r="B93" s="141" t="s">
        <v>237</v>
      </c>
      <c r="C93" s="158" t="s">
        <v>187</v>
      </c>
      <c r="D93" s="129">
        <v>344000</v>
      </c>
      <c r="E93" s="54">
        <v>43101</v>
      </c>
    </row>
    <row r="94" spans="1:5" ht="15.75" x14ac:dyDescent="0.15">
      <c r="A94" s="55" t="s">
        <v>185</v>
      </c>
      <c r="B94" s="141" t="s">
        <v>186</v>
      </c>
      <c r="C94" s="158" t="s">
        <v>187</v>
      </c>
      <c r="D94" s="129">
        <v>344000</v>
      </c>
      <c r="E94" s="54">
        <v>43101</v>
      </c>
    </row>
    <row r="95" spans="1:5" ht="15.75" x14ac:dyDescent="0.15">
      <c r="A95" s="55" t="s">
        <v>48</v>
      </c>
      <c r="B95" s="141"/>
      <c r="C95" s="17" t="s">
        <v>144</v>
      </c>
      <c r="D95" s="129">
        <v>300000</v>
      </c>
      <c r="E95" s="54">
        <v>43221</v>
      </c>
    </row>
    <row r="96" spans="1:5" ht="15.75" x14ac:dyDescent="0.15">
      <c r="A96" s="55" t="s">
        <v>39</v>
      </c>
      <c r="B96" s="141" t="s">
        <v>40</v>
      </c>
      <c r="C96" s="158" t="s">
        <v>141</v>
      </c>
      <c r="D96" s="129">
        <v>300000</v>
      </c>
      <c r="E96" s="54">
        <v>43405</v>
      </c>
    </row>
    <row r="97" spans="1:5" ht="28.5" x14ac:dyDescent="0.15">
      <c r="A97" s="55" t="s">
        <v>120</v>
      </c>
      <c r="B97" s="141" t="s">
        <v>128</v>
      </c>
      <c r="C97" s="158" t="s">
        <v>201</v>
      </c>
      <c r="D97" s="129">
        <v>257835</v>
      </c>
      <c r="E97" s="54">
        <v>43405</v>
      </c>
    </row>
    <row r="98" spans="1:5" ht="28.5" x14ac:dyDescent="0.15">
      <c r="A98" s="55" t="s">
        <v>185</v>
      </c>
      <c r="B98" s="141" t="s">
        <v>189</v>
      </c>
      <c r="C98" s="158" t="s">
        <v>190</v>
      </c>
      <c r="D98" s="129">
        <v>236000</v>
      </c>
      <c r="E98" s="54">
        <v>43282</v>
      </c>
    </row>
    <row r="99" spans="1:5" ht="28.5" x14ac:dyDescent="0.15">
      <c r="A99" s="55" t="s">
        <v>232</v>
      </c>
      <c r="B99" s="141" t="s">
        <v>233</v>
      </c>
      <c r="C99" s="158" t="s">
        <v>70</v>
      </c>
      <c r="D99" s="129">
        <v>224700</v>
      </c>
      <c r="E99" s="54">
        <v>43252</v>
      </c>
    </row>
    <row r="100" spans="1:5" ht="15.75" x14ac:dyDescent="0.15">
      <c r="A100" s="163" t="s">
        <v>132</v>
      </c>
      <c r="B100" s="57" t="s">
        <v>253</v>
      </c>
      <c r="C100" s="57" t="s">
        <v>250</v>
      </c>
      <c r="D100" s="129">
        <v>200000</v>
      </c>
      <c r="E100" s="54">
        <v>43101</v>
      </c>
    </row>
    <row r="101" spans="1:5" ht="28.5" x14ac:dyDescent="0.15">
      <c r="A101" s="55" t="s">
        <v>173</v>
      </c>
      <c r="B101" s="144" t="s">
        <v>178</v>
      </c>
      <c r="C101" s="158" t="s">
        <v>112</v>
      </c>
      <c r="D101" s="129">
        <v>165311</v>
      </c>
      <c r="E101" s="54">
        <v>43313</v>
      </c>
    </row>
    <row r="102" spans="1:5" ht="15.75" x14ac:dyDescent="0.15">
      <c r="A102" s="163" t="s">
        <v>132</v>
      </c>
      <c r="B102" s="57" t="s">
        <v>249</v>
      </c>
      <c r="C102" s="57" t="s">
        <v>250</v>
      </c>
      <c r="D102" s="129">
        <v>150000</v>
      </c>
      <c r="E102" s="54">
        <v>43101</v>
      </c>
    </row>
    <row r="103" spans="1:5" ht="15.75" x14ac:dyDescent="0.15">
      <c r="A103" s="163" t="s">
        <v>132</v>
      </c>
      <c r="B103" s="57" t="s">
        <v>252</v>
      </c>
      <c r="C103" s="57" t="s">
        <v>250</v>
      </c>
      <c r="D103" s="129">
        <v>150000</v>
      </c>
      <c r="E103" s="54">
        <v>43101</v>
      </c>
    </row>
    <row r="104" spans="1:5" ht="28.5" x14ac:dyDescent="0.15">
      <c r="A104" s="55" t="s">
        <v>173</v>
      </c>
      <c r="B104" s="144" t="s">
        <v>178</v>
      </c>
      <c r="C104" s="158" t="s">
        <v>112</v>
      </c>
      <c r="D104" s="129">
        <v>150000</v>
      </c>
      <c r="E104" s="54">
        <v>43282</v>
      </c>
    </row>
    <row r="105" spans="1:5" ht="15.75" x14ac:dyDescent="0.15">
      <c r="A105" s="163" t="s">
        <v>127</v>
      </c>
      <c r="B105" s="141" t="s">
        <v>128</v>
      </c>
      <c r="C105" s="158" t="s">
        <v>245</v>
      </c>
      <c r="D105" s="129">
        <v>130572</v>
      </c>
      <c r="E105" s="54">
        <v>43101</v>
      </c>
    </row>
    <row r="106" spans="1:5" ht="15.75" x14ac:dyDescent="0.15">
      <c r="A106" s="55" t="s">
        <v>87</v>
      </c>
      <c r="B106" s="141" t="s">
        <v>128</v>
      </c>
      <c r="C106" s="158" t="s">
        <v>228</v>
      </c>
      <c r="D106" s="129">
        <v>116610</v>
      </c>
      <c r="E106" s="54">
        <v>43405</v>
      </c>
    </row>
    <row r="107" spans="1:5" ht="28.5" x14ac:dyDescent="0.15">
      <c r="A107" s="55" t="s">
        <v>145</v>
      </c>
      <c r="B107" s="141"/>
      <c r="C107" s="158" t="s">
        <v>164</v>
      </c>
      <c r="D107" s="129">
        <v>100000</v>
      </c>
      <c r="E107" s="54">
        <v>43344</v>
      </c>
    </row>
    <row r="108" spans="1:5" ht="28.5" x14ac:dyDescent="0.15">
      <c r="A108" s="55" t="s">
        <v>87</v>
      </c>
      <c r="B108" s="141" t="s">
        <v>216</v>
      </c>
      <c r="C108" s="158" t="s">
        <v>217</v>
      </c>
      <c r="D108" s="129">
        <v>98400</v>
      </c>
      <c r="E108" s="54">
        <v>43160</v>
      </c>
    </row>
    <row r="109" spans="1:5" ht="15.75" x14ac:dyDescent="0.15">
      <c r="A109" s="55" t="s">
        <v>87</v>
      </c>
      <c r="B109" s="141" t="s">
        <v>223</v>
      </c>
      <c r="C109" s="158"/>
      <c r="D109" s="129">
        <v>82836</v>
      </c>
      <c r="E109" s="54">
        <v>43344</v>
      </c>
    </row>
    <row r="110" spans="1:5" ht="28.5" x14ac:dyDescent="0.15">
      <c r="A110" s="55" t="s">
        <v>120</v>
      </c>
      <c r="B110" s="141" t="s">
        <v>244</v>
      </c>
      <c r="C110" s="158"/>
      <c r="D110" s="129">
        <v>74418</v>
      </c>
      <c r="E110" s="54">
        <v>43405</v>
      </c>
    </row>
    <row r="111" spans="1:5" ht="15.75" x14ac:dyDescent="0.15">
      <c r="A111" s="55" t="s">
        <v>120</v>
      </c>
      <c r="B111" s="141" t="s">
        <v>90</v>
      </c>
      <c r="C111" s="158" t="s">
        <v>188</v>
      </c>
      <c r="D111" s="129">
        <v>70000</v>
      </c>
      <c r="E111" s="54">
        <v>43101</v>
      </c>
    </row>
    <row r="112" spans="1:5" ht="28.5" x14ac:dyDescent="0.15">
      <c r="A112" s="55" t="s">
        <v>107</v>
      </c>
      <c r="B112" s="141" t="s">
        <v>112</v>
      </c>
      <c r="C112" s="158" t="s">
        <v>231</v>
      </c>
      <c r="D112" s="129">
        <v>63700</v>
      </c>
      <c r="E112" s="54">
        <v>43252</v>
      </c>
    </row>
    <row r="113" spans="1:5" ht="15.75" x14ac:dyDescent="0.15">
      <c r="A113" s="55" t="s">
        <v>87</v>
      </c>
      <c r="B113" s="141" t="s">
        <v>128</v>
      </c>
      <c r="C113" s="158" t="s">
        <v>226</v>
      </c>
      <c r="D113" s="129">
        <v>62790</v>
      </c>
      <c r="E113" s="54">
        <v>43405</v>
      </c>
    </row>
    <row r="114" spans="1:5" ht="15.75" x14ac:dyDescent="0.15">
      <c r="A114" s="55" t="s">
        <v>120</v>
      </c>
      <c r="B114" s="141" t="s">
        <v>194</v>
      </c>
      <c r="C114" s="158"/>
      <c r="D114" s="129">
        <v>61974</v>
      </c>
      <c r="E114" s="54">
        <v>43344</v>
      </c>
    </row>
    <row r="115" spans="1:5" ht="28.5" x14ac:dyDescent="0.15">
      <c r="A115" s="163" t="s">
        <v>127</v>
      </c>
      <c r="B115" s="141" t="s">
        <v>191</v>
      </c>
      <c r="C115" s="158" t="s">
        <v>76</v>
      </c>
      <c r="D115" s="129">
        <v>61809</v>
      </c>
      <c r="E115" s="54">
        <v>43344</v>
      </c>
    </row>
    <row r="116" spans="1:5" ht="15.75" x14ac:dyDescent="0.15">
      <c r="A116" s="163" t="s">
        <v>132</v>
      </c>
      <c r="B116" s="57" t="s">
        <v>254</v>
      </c>
      <c r="C116" s="57" t="s">
        <v>255</v>
      </c>
      <c r="D116" s="129">
        <v>57320</v>
      </c>
      <c r="E116" s="54">
        <v>43221</v>
      </c>
    </row>
    <row r="117" spans="1:5" ht="15.75" x14ac:dyDescent="0.15">
      <c r="A117" s="55" t="s">
        <v>87</v>
      </c>
      <c r="B117" s="141" t="s">
        <v>219</v>
      </c>
      <c r="C117" s="158"/>
      <c r="D117" s="129">
        <v>46754.76</v>
      </c>
      <c r="E117" s="54">
        <v>43191</v>
      </c>
    </row>
    <row r="118" spans="1:5" ht="15.75" x14ac:dyDescent="0.15">
      <c r="A118" s="163" t="s">
        <v>127</v>
      </c>
      <c r="B118" s="141" t="s">
        <v>246</v>
      </c>
      <c r="C118" s="158"/>
      <c r="D118" s="129">
        <v>45861.9</v>
      </c>
      <c r="E118" s="54">
        <v>43344</v>
      </c>
    </row>
    <row r="119" spans="1:5" ht="28.5" x14ac:dyDescent="0.15">
      <c r="A119" s="55" t="s">
        <v>120</v>
      </c>
      <c r="B119" s="141" t="s">
        <v>128</v>
      </c>
      <c r="C119" s="158" t="s">
        <v>198</v>
      </c>
      <c r="D119" s="129">
        <v>45000</v>
      </c>
      <c r="E119" s="54">
        <v>43405</v>
      </c>
    </row>
    <row r="120" spans="1:5" ht="28.5" x14ac:dyDescent="0.15">
      <c r="A120" s="55" t="s">
        <v>185</v>
      </c>
      <c r="B120" s="141" t="s">
        <v>128</v>
      </c>
      <c r="C120" s="158" t="s">
        <v>198</v>
      </c>
      <c r="D120" s="129">
        <v>45000</v>
      </c>
      <c r="E120" s="54">
        <v>43405</v>
      </c>
    </row>
    <row r="121" spans="1:5" ht="15.75" x14ac:dyDescent="0.15">
      <c r="A121" s="55" t="s">
        <v>173</v>
      </c>
      <c r="B121" s="144" t="s">
        <v>76</v>
      </c>
      <c r="C121" s="158" t="s">
        <v>177</v>
      </c>
      <c r="D121" s="129">
        <v>41600</v>
      </c>
      <c r="E121" s="54">
        <v>43344</v>
      </c>
    </row>
    <row r="122" spans="1:5" ht="28.5" x14ac:dyDescent="0.15">
      <c r="A122" s="55" t="s">
        <v>87</v>
      </c>
      <c r="B122" s="141" t="s">
        <v>229</v>
      </c>
      <c r="C122" s="158" t="s">
        <v>190</v>
      </c>
      <c r="D122" s="129">
        <v>40000</v>
      </c>
      <c r="E122" s="54">
        <v>43435</v>
      </c>
    </row>
    <row r="123" spans="1:5" ht="28.5" x14ac:dyDescent="0.15">
      <c r="A123" s="55" t="s">
        <v>145</v>
      </c>
      <c r="B123" s="141" t="s">
        <v>159</v>
      </c>
      <c r="C123" s="158" t="s">
        <v>160</v>
      </c>
      <c r="D123" s="129">
        <v>36500</v>
      </c>
      <c r="E123" s="54">
        <v>43282</v>
      </c>
    </row>
    <row r="124" spans="1:5" ht="15.75" x14ac:dyDescent="0.15">
      <c r="A124" s="55" t="s">
        <v>78</v>
      </c>
      <c r="B124" s="141" t="s">
        <v>208</v>
      </c>
      <c r="C124" s="158" t="s">
        <v>209</v>
      </c>
      <c r="D124" s="129">
        <v>30000</v>
      </c>
      <c r="E124" s="54">
        <v>43191</v>
      </c>
    </row>
    <row r="125" spans="1:5" ht="28.5" x14ac:dyDescent="0.15">
      <c r="A125" s="55" t="s">
        <v>78</v>
      </c>
      <c r="B125" s="141" t="s">
        <v>211</v>
      </c>
      <c r="C125" s="158" t="s">
        <v>212</v>
      </c>
      <c r="D125" s="129">
        <v>30000</v>
      </c>
      <c r="E125" s="54">
        <v>43282</v>
      </c>
    </row>
    <row r="126" spans="1:5" ht="15.75" x14ac:dyDescent="0.15">
      <c r="A126" s="55" t="s">
        <v>87</v>
      </c>
      <c r="B126" s="141" t="s">
        <v>208</v>
      </c>
      <c r="C126" s="158" t="s">
        <v>209</v>
      </c>
      <c r="D126" s="129">
        <v>28000</v>
      </c>
      <c r="E126" s="54">
        <v>43101</v>
      </c>
    </row>
    <row r="127" spans="1:5" ht="28.5" x14ac:dyDescent="0.15">
      <c r="A127" s="55" t="s">
        <v>87</v>
      </c>
      <c r="B127" s="141" t="s">
        <v>230</v>
      </c>
      <c r="C127" s="158"/>
      <c r="D127" s="129">
        <v>27010.98</v>
      </c>
      <c r="E127" s="54">
        <v>43405</v>
      </c>
    </row>
    <row r="128" spans="1:5" ht="28.5" x14ac:dyDescent="0.15">
      <c r="A128" s="55" t="s">
        <v>185</v>
      </c>
      <c r="B128" s="141" t="s">
        <v>202</v>
      </c>
      <c r="C128" s="158"/>
      <c r="D128" s="129">
        <v>25802.38</v>
      </c>
      <c r="E128" s="54">
        <v>43435</v>
      </c>
    </row>
    <row r="129" spans="1:5" ht="42.75" x14ac:dyDescent="0.15">
      <c r="A129" s="55" t="s">
        <v>145</v>
      </c>
      <c r="B129" s="141"/>
      <c r="C129" s="158" t="s">
        <v>150</v>
      </c>
      <c r="D129" s="129">
        <v>25215</v>
      </c>
      <c r="E129" s="54">
        <v>43221</v>
      </c>
    </row>
    <row r="130" spans="1:5" ht="42.75" x14ac:dyDescent="0.15">
      <c r="A130" s="55" t="s">
        <v>145</v>
      </c>
      <c r="B130" s="141"/>
      <c r="C130" s="158" t="s">
        <v>150</v>
      </c>
      <c r="D130" s="129">
        <v>25215</v>
      </c>
      <c r="E130" s="54">
        <v>43252</v>
      </c>
    </row>
    <row r="131" spans="1:5" ht="15.75" x14ac:dyDescent="0.15">
      <c r="A131" s="55" t="s">
        <v>120</v>
      </c>
      <c r="B131" s="141" t="s">
        <v>90</v>
      </c>
      <c r="C131" s="158" t="s">
        <v>188</v>
      </c>
      <c r="D131" s="129">
        <v>24637</v>
      </c>
      <c r="E131" s="54">
        <v>43101</v>
      </c>
    </row>
    <row r="132" spans="1:5" ht="15.75" x14ac:dyDescent="0.15">
      <c r="A132" s="55" t="s">
        <v>120</v>
      </c>
      <c r="B132" s="141" t="s">
        <v>238</v>
      </c>
      <c r="C132" s="158" t="s">
        <v>209</v>
      </c>
      <c r="D132" s="129">
        <v>23903</v>
      </c>
      <c r="E132" s="54">
        <v>43101</v>
      </c>
    </row>
    <row r="133" spans="1:5" ht="28.5" x14ac:dyDescent="0.15">
      <c r="A133" s="55" t="s">
        <v>185</v>
      </c>
      <c r="B133" s="141" t="s">
        <v>128</v>
      </c>
      <c r="C133" s="158" t="s">
        <v>201</v>
      </c>
      <c r="D133" s="129">
        <v>22275</v>
      </c>
      <c r="E133" s="54">
        <v>43405</v>
      </c>
    </row>
    <row r="134" spans="1:5" ht="42.75" x14ac:dyDescent="0.15">
      <c r="A134" s="55" t="s">
        <v>145</v>
      </c>
      <c r="B134" s="141"/>
      <c r="C134" s="158" t="s">
        <v>149</v>
      </c>
      <c r="D134" s="129">
        <v>21830</v>
      </c>
      <c r="E134" s="54">
        <v>43191</v>
      </c>
    </row>
    <row r="135" spans="1:5" ht="15.75" x14ac:dyDescent="0.15">
      <c r="A135" s="55" t="s">
        <v>87</v>
      </c>
      <c r="B135" s="141" t="s">
        <v>199</v>
      </c>
      <c r="C135" s="158" t="s">
        <v>200</v>
      </c>
      <c r="D135" s="129">
        <v>21600</v>
      </c>
      <c r="E135" s="54">
        <v>43405</v>
      </c>
    </row>
    <row r="136" spans="1:5" ht="28.5" x14ac:dyDescent="0.15">
      <c r="A136" s="55" t="s">
        <v>78</v>
      </c>
      <c r="B136" s="141" t="s">
        <v>76</v>
      </c>
      <c r="C136" s="158" t="s">
        <v>213</v>
      </c>
      <c r="D136" s="129">
        <v>17808</v>
      </c>
      <c r="E136" s="54">
        <v>43252</v>
      </c>
    </row>
    <row r="137" spans="1:5" ht="28.5" x14ac:dyDescent="0.15">
      <c r="A137" s="55" t="s">
        <v>185</v>
      </c>
      <c r="B137" s="141" t="s">
        <v>191</v>
      </c>
      <c r="C137" s="158" t="s">
        <v>76</v>
      </c>
      <c r="D137" s="129">
        <v>17564</v>
      </c>
      <c r="E137" s="54">
        <v>43344</v>
      </c>
    </row>
    <row r="138" spans="1:5" ht="15.75" x14ac:dyDescent="0.15">
      <c r="A138" s="55" t="s">
        <v>87</v>
      </c>
      <c r="B138" s="141" t="s">
        <v>90</v>
      </c>
      <c r="C138" s="158" t="s">
        <v>220</v>
      </c>
      <c r="D138" s="129">
        <v>15900</v>
      </c>
      <c r="E138" s="54">
        <v>43252</v>
      </c>
    </row>
    <row r="139" spans="1:5" ht="15.75" x14ac:dyDescent="0.15">
      <c r="A139" s="55" t="s">
        <v>185</v>
      </c>
      <c r="B139" s="141" t="s">
        <v>194</v>
      </c>
      <c r="C139" s="158"/>
      <c r="D139" s="129">
        <v>15493.5</v>
      </c>
      <c r="E139" s="54">
        <v>43344</v>
      </c>
    </row>
    <row r="140" spans="1:5" ht="15.75" x14ac:dyDescent="0.15">
      <c r="A140" s="55" t="s">
        <v>87</v>
      </c>
      <c r="B140" s="141" t="s">
        <v>199</v>
      </c>
      <c r="C140" s="158" t="s">
        <v>200</v>
      </c>
      <c r="D140" s="129">
        <v>14400</v>
      </c>
      <c r="E140" s="54">
        <v>43435</v>
      </c>
    </row>
    <row r="141" spans="1:5" ht="15.75" x14ac:dyDescent="0.15">
      <c r="A141" s="55" t="s">
        <v>185</v>
      </c>
      <c r="B141" s="141" t="s">
        <v>90</v>
      </c>
      <c r="C141" s="158" t="s">
        <v>188</v>
      </c>
      <c r="D141" s="129">
        <v>13659</v>
      </c>
      <c r="E141" s="54">
        <v>43101</v>
      </c>
    </row>
    <row r="142" spans="1:5" ht="28.5" x14ac:dyDescent="0.15">
      <c r="A142" s="55" t="s">
        <v>78</v>
      </c>
      <c r="B142" s="141"/>
      <c r="C142" s="158" t="s">
        <v>210</v>
      </c>
      <c r="D142" s="129">
        <v>11791.81</v>
      </c>
      <c r="E142" s="54">
        <v>43252</v>
      </c>
    </row>
    <row r="143" spans="1:5" ht="15.75" x14ac:dyDescent="0.15">
      <c r="A143" s="55" t="s">
        <v>185</v>
      </c>
      <c r="B143" s="141" t="s">
        <v>199</v>
      </c>
      <c r="C143" s="158" t="s">
        <v>200</v>
      </c>
      <c r="D143" s="129">
        <v>10800</v>
      </c>
      <c r="E143" s="54">
        <v>43405</v>
      </c>
    </row>
    <row r="144" spans="1:5" ht="15.75" x14ac:dyDescent="0.15">
      <c r="A144" s="55" t="s">
        <v>185</v>
      </c>
      <c r="B144" s="141" t="s">
        <v>90</v>
      </c>
      <c r="C144" s="158" t="s">
        <v>188</v>
      </c>
      <c r="D144" s="129">
        <v>10000</v>
      </c>
      <c r="E144" s="54">
        <v>43101</v>
      </c>
    </row>
    <row r="145" spans="1:5" ht="28.5" x14ac:dyDescent="0.15">
      <c r="A145" s="55" t="s">
        <v>185</v>
      </c>
      <c r="B145" s="141" t="s">
        <v>195</v>
      </c>
      <c r="C145" s="158" t="s">
        <v>196</v>
      </c>
      <c r="D145" s="129">
        <v>8000</v>
      </c>
      <c r="E145" s="54">
        <v>43405</v>
      </c>
    </row>
    <row r="146" spans="1:5" ht="15.75" x14ac:dyDescent="0.15">
      <c r="A146" s="55" t="s">
        <v>185</v>
      </c>
      <c r="B146" s="141" t="s">
        <v>199</v>
      </c>
      <c r="C146" s="158" t="s">
        <v>200</v>
      </c>
      <c r="D146" s="129">
        <v>7200</v>
      </c>
      <c r="E146" s="54">
        <v>43435</v>
      </c>
    </row>
    <row r="147" spans="1:5" ht="15.75" x14ac:dyDescent="0.15">
      <c r="A147" s="55" t="s">
        <v>87</v>
      </c>
      <c r="B147" s="141" t="s">
        <v>214</v>
      </c>
      <c r="C147" s="158" t="s">
        <v>215</v>
      </c>
      <c r="D147" s="129">
        <v>7140</v>
      </c>
      <c r="E147" s="54">
        <v>43101</v>
      </c>
    </row>
    <row r="148" spans="1:5" ht="42.75" x14ac:dyDescent="0.15">
      <c r="A148" s="55" t="s">
        <v>87</v>
      </c>
      <c r="B148" s="141" t="s">
        <v>76</v>
      </c>
      <c r="C148" s="158" t="s">
        <v>218</v>
      </c>
      <c r="D148" s="129">
        <v>6996</v>
      </c>
      <c r="E148" s="54">
        <v>43221</v>
      </c>
    </row>
    <row r="149" spans="1:5" ht="15.75" x14ac:dyDescent="0.15">
      <c r="A149" s="55" t="s">
        <v>87</v>
      </c>
      <c r="B149" s="141" t="s">
        <v>90</v>
      </c>
      <c r="C149" s="158" t="s">
        <v>222</v>
      </c>
      <c r="D149" s="129">
        <v>6466</v>
      </c>
      <c r="E149" s="54">
        <v>43282</v>
      </c>
    </row>
    <row r="150" spans="1:5" ht="15.75" x14ac:dyDescent="0.15">
      <c r="A150" s="55" t="s">
        <v>120</v>
      </c>
      <c r="B150" s="141" t="s">
        <v>90</v>
      </c>
      <c r="C150" s="158" t="s">
        <v>197</v>
      </c>
      <c r="D150" s="129">
        <v>6301.6</v>
      </c>
      <c r="E150" s="54">
        <v>43405</v>
      </c>
    </row>
    <row r="151" spans="1:5" ht="15.75" x14ac:dyDescent="0.15">
      <c r="A151" s="55" t="s">
        <v>87</v>
      </c>
      <c r="B151" s="141" t="s">
        <v>224</v>
      </c>
      <c r="C151" s="158" t="s">
        <v>225</v>
      </c>
      <c r="D151" s="129">
        <v>5770</v>
      </c>
      <c r="E151" s="54">
        <v>43405</v>
      </c>
    </row>
    <row r="152" spans="1:5" ht="28.5" x14ac:dyDescent="0.15">
      <c r="A152" s="55" t="s">
        <v>173</v>
      </c>
      <c r="B152" s="144" t="s">
        <v>178</v>
      </c>
      <c r="C152" s="158" t="s">
        <v>179</v>
      </c>
      <c r="D152" s="129">
        <v>5393.5300000000007</v>
      </c>
      <c r="E152" s="54">
        <v>43282</v>
      </c>
    </row>
    <row r="153" spans="1:5" ht="15.75" x14ac:dyDescent="0.15">
      <c r="A153" s="55" t="s">
        <v>87</v>
      </c>
      <c r="B153" s="141" t="s">
        <v>90</v>
      </c>
      <c r="C153" s="158" t="s">
        <v>197</v>
      </c>
      <c r="D153" s="129">
        <v>5360.24</v>
      </c>
      <c r="E153" s="54">
        <v>43405</v>
      </c>
    </row>
    <row r="154" spans="1:5" ht="15.75" x14ac:dyDescent="0.15">
      <c r="A154" s="55" t="s">
        <v>120</v>
      </c>
      <c r="B154" s="141" t="s">
        <v>124</v>
      </c>
      <c r="C154" s="158"/>
      <c r="D154" s="129">
        <v>5000</v>
      </c>
      <c r="E154" s="54">
        <v>43282</v>
      </c>
    </row>
    <row r="155" spans="1:5" ht="28.5" x14ac:dyDescent="0.15">
      <c r="A155" s="55" t="s">
        <v>173</v>
      </c>
      <c r="B155" s="144" t="s">
        <v>181</v>
      </c>
      <c r="C155" s="158" t="s">
        <v>182</v>
      </c>
      <c r="D155" s="129">
        <v>4800</v>
      </c>
      <c r="E155" s="54">
        <v>43344</v>
      </c>
    </row>
    <row r="156" spans="1:5" ht="28.5" x14ac:dyDescent="0.15">
      <c r="A156" s="55" t="s">
        <v>145</v>
      </c>
      <c r="B156" s="141"/>
      <c r="C156" s="158" t="s">
        <v>162</v>
      </c>
      <c r="D156" s="129">
        <v>3550</v>
      </c>
      <c r="E156" s="54">
        <v>43344</v>
      </c>
    </row>
    <row r="157" spans="1:5" ht="15.75" x14ac:dyDescent="0.15">
      <c r="A157" s="154" t="s">
        <v>127</v>
      </c>
      <c r="B157" s="141" t="s">
        <v>192</v>
      </c>
      <c r="C157" s="51" t="s">
        <v>193</v>
      </c>
      <c r="D157" s="129">
        <v>3362</v>
      </c>
      <c r="E157" s="54">
        <v>43374</v>
      </c>
    </row>
    <row r="158" spans="1:5" ht="15.75" x14ac:dyDescent="0.15">
      <c r="A158" s="154" t="s">
        <v>127</v>
      </c>
      <c r="B158" s="141" t="s">
        <v>247</v>
      </c>
      <c r="C158" s="51" t="s">
        <v>248</v>
      </c>
      <c r="D158" s="129">
        <v>2000</v>
      </c>
      <c r="E158" s="54">
        <v>43344</v>
      </c>
    </row>
    <row r="159" spans="1:5" ht="15.75" x14ac:dyDescent="0.15">
      <c r="A159" s="75" t="s">
        <v>145</v>
      </c>
      <c r="B159" s="141"/>
      <c r="C159" s="51" t="s">
        <v>161</v>
      </c>
      <c r="D159" s="129">
        <v>1996</v>
      </c>
      <c r="E159" s="54">
        <v>43313</v>
      </c>
    </row>
    <row r="160" spans="1:5" ht="15.75" x14ac:dyDescent="0.15">
      <c r="A160" s="75" t="s">
        <v>145</v>
      </c>
      <c r="B160" s="141"/>
      <c r="C160" s="51" t="s">
        <v>147</v>
      </c>
      <c r="D160" s="129">
        <v>1930</v>
      </c>
      <c r="E160" s="54">
        <v>43101</v>
      </c>
    </row>
    <row r="161" spans="1:5" ht="15.75" x14ac:dyDescent="0.15">
      <c r="A161" s="75" t="s">
        <v>145</v>
      </c>
      <c r="B161" s="141"/>
      <c r="C161" s="51" t="s">
        <v>146</v>
      </c>
      <c r="D161" s="129">
        <v>1909</v>
      </c>
      <c r="E161" s="54">
        <v>43101</v>
      </c>
    </row>
    <row r="162" spans="1:5" ht="28.5" x14ac:dyDescent="0.15">
      <c r="A162" s="75" t="s">
        <v>145</v>
      </c>
      <c r="B162" s="141"/>
      <c r="C162" s="51" t="s">
        <v>157</v>
      </c>
      <c r="D162" s="129">
        <v>1587.8</v>
      </c>
      <c r="E162" s="54">
        <v>43252</v>
      </c>
    </row>
    <row r="163" spans="1:5" ht="28.5" x14ac:dyDescent="0.15">
      <c r="A163" s="75" t="s">
        <v>185</v>
      </c>
      <c r="B163" s="141" t="s">
        <v>197</v>
      </c>
      <c r="C163" s="51" t="s">
        <v>90</v>
      </c>
      <c r="D163" s="129">
        <v>1575.4</v>
      </c>
      <c r="E163" s="54">
        <v>43405</v>
      </c>
    </row>
    <row r="164" spans="1:5" ht="42.75" x14ac:dyDescent="0.15">
      <c r="A164" s="75" t="s">
        <v>173</v>
      </c>
      <c r="B164" s="142" t="s">
        <v>174</v>
      </c>
      <c r="C164" s="51" t="s">
        <v>155</v>
      </c>
      <c r="D164" s="129">
        <v>1571</v>
      </c>
      <c r="E164" s="54">
        <v>43191</v>
      </c>
    </row>
    <row r="165" spans="1:5" ht="15.75" x14ac:dyDescent="0.15">
      <c r="A165" s="55" t="s">
        <v>185</v>
      </c>
      <c r="B165" s="141" t="s">
        <v>192</v>
      </c>
      <c r="C165" s="51" t="s">
        <v>193</v>
      </c>
      <c r="D165" s="129">
        <v>1304</v>
      </c>
      <c r="E165" s="54">
        <v>43374</v>
      </c>
    </row>
    <row r="166" spans="1:5" ht="42.75" x14ac:dyDescent="0.15">
      <c r="A166" s="75" t="s">
        <v>145</v>
      </c>
      <c r="B166" s="141"/>
      <c r="C166" s="51" t="s">
        <v>155</v>
      </c>
      <c r="D166" s="129">
        <v>1240</v>
      </c>
      <c r="E166" s="54">
        <v>43191</v>
      </c>
    </row>
    <row r="167" spans="1:5" ht="57" x14ac:dyDescent="0.15">
      <c r="A167" s="75" t="s">
        <v>145</v>
      </c>
      <c r="B167" s="141"/>
      <c r="C167" s="51" t="s">
        <v>163</v>
      </c>
      <c r="D167" s="129">
        <v>1200</v>
      </c>
      <c r="E167" s="54">
        <v>43344</v>
      </c>
    </row>
    <row r="168" spans="1:5" ht="28.5" x14ac:dyDescent="0.15">
      <c r="A168" s="75" t="s">
        <v>145</v>
      </c>
      <c r="B168" s="141"/>
      <c r="C168" s="51" t="s">
        <v>153</v>
      </c>
      <c r="D168" s="129">
        <v>1122</v>
      </c>
      <c r="E168" s="54">
        <v>43221</v>
      </c>
    </row>
    <row r="169" spans="1:5" ht="42.75" x14ac:dyDescent="0.15">
      <c r="A169" s="75" t="s">
        <v>145</v>
      </c>
      <c r="B169" s="141"/>
      <c r="C169" s="51" t="s">
        <v>152</v>
      </c>
      <c r="D169" s="129">
        <v>1008</v>
      </c>
      <c r="E169" s="54">
        <v>43221</v>
      </c>
    </row>
    <row r="170" spans="1:5" ht="28.5" x14ac:dyDescent="0.15">
      <c r="A170" s="75" t="s">
        <v>145</v>
      </c>
      <c r="B170" s="141"/>
      <c r="C170" s="51" t="s">
        <v>148</v>
      </c>
      <c r="D170" s="129">
        <v>983</v>
      </c>
      <c r="E170" s="54">
        <v>43160</v>
      </c>
    </row>
    <row r="171" spans="1:5" ht="28.5" x14ac:dyDescent="0.15">
      <c r="A171" s="75" t="s">
        <v>145</v>
      </c>
      <c r="B171" s="141"/>
      <c r="C171" s="51" t="s">
        <v>154</v>
      </c>
      <c r="D171" s="129">
        <v>828</v>
      </c>
      <c r="E171" s="54">
        <v>43191</v>
      </c>
    </row>
    <row r="172" spans="1:5" ht="15.75" x14ac:dyDescent="0.15">
      <c r="A172" s="75" t="s">
        <v>87</v>
      </c>
      <c r="B172" s="141" t="s">
        <v>227</v>
      </c>
      <c r="C172" s="51"/>
      <c r="D172" s="129">
        <v>808</v>
      </c>
      <c r="E172" s="54">
        <v>43405</v>
      </c>
    </row>
    <row r="173" spans="1:5" ht="15.75" x14ac:dyDescent="0.15">
      <c r="A173" s="75" t="s">
        <v>120</v>
      </c>
      <c r="B173" s="141" t="s">
        <v>240</v>
      </c>
      <c r="C173" s="51"/>
      <c r="D173" s="129">
        <v>621</v>
      </c>
      <c r="E173" s="54">
        <v>43282</v>
      </c>
    </row>
    <row r="174" spans="1:5" ht="28.5" x14ac:dyDescent="0.15">
      <c r="A174" s="75" t="s">
        <v>120</v>
      </c>
      <c r="B174" s="141" t="s">
        <v>241</v>
      </c>
      <c r="C174" s="51" t="s">
        <v>242</v>
      </c>
      <c r="D174" s="129">
        <v>500</v>
      </c>
      <c r="E174" s="54">
        <v>43344</v>
      </c>
    </row>
    <row r="175" spans="1:5" ht="15.75" x14ac:dyDescent="0.15">
      <c r="A175" s="75" t="s">
        <v>145</v>
      </c>
      <c r="B175" s="141"/>
      <c r="C175" s="51" t="s">
        <v>59</v>
      </c>
      <c r="D175" s="129">
        <v>391.62</v>
      </c>
      <c r="E175" s="54">
        <v>43101</v>
      </c>
    </row>
    <row r="176" spans="1:5" ht="15.75" x14ac:dyDescent="0.15">
      <c r="A176" s="75" t="s">
        <v>145</v>
      </c>
      <c r="B176" s="141"/>
      <c r="C176" s="51" t="s">
        <v>158</v>
      </c>
      <c r="D176" s="129">
        <v>365</v>
      </c>
      <c r="E176" s="54">
        <v>43252</v>
      </c>
    </row>
    <row r="177" spans="1:5" ht="15.75" x14ac:dyDescent="0.15">
      <c r="A177" s="75" t="s">
        <v>173</v>
      </c>
      <c r="B177" s="144" t="s">
        <v>180</v>
      </c>
      <c r="C177" s="51"/>
      <c r="D177" s="129">
        <v>278</v>
      </c>
      <c r="E177" s="54">
        <v>43313</v>
      </c>
    </row>
    <row r="178" spans="1:5" ht="28.5" x14ac:dyDescent="0.15">
      <c r="A178" s="75" t="s">
        <v>185</v>
      </c>
      <c r="B178" s="141" t="s">
        <v>203</v>
      </c>
      <c r="C178" s="51" t="s">
        <v>204</v>
      </c>
      <c r="D178" s="129">
        <v>192.5</v>
      </c>
      <c r="E178" s="54">
        <v>43435</v>
      </c>
    </row>
    <row r="179" spans="1:5" ht="15.75" x14ac:dyDescent="0.15">
      <c r="A179" s="75" t="s">
        <v>120</v>
      </c>
      <c r="B179" s="141" t="s">
        <v>243</v>
      </c>
      <c r="C179" s="155"/>
      <c r="D179" s="129">
        <v>144.5</v>
      </c>
      <c r="E179" s="54">
        <v>43313</v>
      </c>
    </row>
    <row r="180" spans="1:5" ht="15.75" x14ac:dyDescent="0.15">
      <c r="A180" s="75" t="s">
        <v>145</v>
      </c>
      <c r="B180" s="141"/>
      <c r="C180" s="125" t="s">
        <v>54</v>
      </c>
      <c r="D180" s="129">
        <v>85</v>
      </c>
      <c r="E180" s="54">
        <v>43101</v>
      </c>
    </row>
    <row r="181" spans="1:5" ht="15.75" x14ac:dyDescent="0.15">
      <c r="A181" s="75" t="s">
        <v>145</v>
      </c>
      <c r="B181" s="141"/>
      <c r="C181" s="51" t="s">
        <v>54</v>
      </c>
      <c r="D181" s="129">
        <v>71</v>
      </c>
      <c r="E181" s="54">
        <v>43191</v>
      </c>
    </row>
    <row r="182" spans="1:5" ht="15.75" x14ac:dyDescent="0.15">
      <c r="A182" s="75" t="s">
        <v>145</v>
      </c>
      <c r="B182" s="141"/>
      <c r="C182" s="63" t="s">
        <v>165</v>
      </c>
      <c r="D182" s="129">
        <v>49</v>
      </c>
      <c r="E182" s="54">
        <v>43435</v>
      </c>
    </row>
    <row r="183" spans="1:5" ht="15.75" x14ac:dyDescent="0.15">
      <c r="A183" s="75" t="s">
        <v>145</v>
      </c>
      <c r="B183" s="141"/>
      <c r="C183" s="51" t="s">
        <v>165</v>
      </c>
      <c r="D183" s="129">
        <v>18</v>
      </c>
      <c r="E183" s="54">
        <v>43344</v>
      </c>
    </row>
    <row r="184" spans="1:5" ht="42.75" x14ac:dyDescent="0.15">
      <c r="A184" s="75" t="s">
        <v>145</v>
      </c>
      <c r="B184" s="141"/>
      <c r="C184" s="51" t="s">
        <v>151</v>
      </c>
      <c r="D184" s="129">
        <v>10</v>
      </c>
      <c r="E184" s="54">
        <v>43221</v>
      </c>
    </row>
    <row r="185" spans="1:5" ht="42.75" x14ac:dyDescent="0.15">
      <c r="A185" s="75" t="s">
        <v>145</v>
      </c>
      <c r="B185" s="141"/>
      <c r="C185" s="51" t="s">
        <v>156</v>
      </c>
      <c r="D185" s="129">
        <v>10</v>
      </c>
      <c r="E185" s="54">
        <v>43252</v>
      </c>
    </row>
    <row r="186" spans="1:5" ht="15.75" x14ac:dyDescent="0.15">
      <c r="A186" s="51" t="s">
        <v>5</v>
      </c>
      <c r="B186" s="51"/>
      <c r="C186" s="51"/>
      <c r="D186" s="129">
        <v>25157588.219999999</v>
      </c>
      <c r="E186" s="49"/>
    </row>
    <row r="190" spans="1:5" ht="18.75" x14ac:dyDescent="0.15">
      <c r="A190" s="246" t="s">
        <v>265</v>
      </c>
      <c r="B190" s="246"/>
      <c r="C190" s="246"/>
      <c r="D190" s="246"/>
      <c r="E190" s="246"/>
    </row>
    <row r="191" spans="1:5" ht="14.25" x14ac:dyDescent="0.15">
      <c r="A191" s="153" t="s">
        <v>30</v>
      </c>
      <c r="B191" s="153" t="s">
        <v>31</v>
      </c>
      <c r="C191" s="153" t="s">
        <v>32</v>
      </c>
      <c r="D191" s="128" t="s">
        <v>33</v>
      </c>
      <c r="E191" s="42" t="s">
        <v>34</v>
      </c>
    </row>
    <row r="192" spans="1:5" ht="42.75" x14ac:dyDescent="0.15">
      <c r="A192" s="158" t="s">
        <v>183</v>
      </c>
      <c r="B192" s="158" t="s">
        <v>70</v>
      </c>
      <c r="C192" s="158" t="s">
        <v>266</v>
      </c>
      <c r="D192" s="129">
        <v>1167950</v>
      </c>
      <c r="E192" s="54">
        <v>43739</v>
      </c>
    </row>
    <row r="193" spans="1:5" ht="28.5" x14ac:dyDescent="0.15">
      <c r="A193" s="55" t="s">
        <v>87</v>
      </c>
      <c r="B193" s="158" t="s">
        <v>276</v>
      </c>
      <c r="C193" s="158" t="s">
        <v>277</v>
      </c>
      <c r="D193" s="129">
        <v>1000000</v>
      </c>
      <c r="E193" s="54">
        <v>43466</v>
      </c>
    </row>
    <row r="194" spans="1:5" ht="15.75" x14ac:dyDescent="0.15">
      <c r="A194" s="55" t="s">
        <v>87</v>
      </c>
      <c r="B194" s="158" t="s">
        <v>281</v>
      </c>
      <c r="C194" s="158" t="s">
        <v>282</v>
      </c>
      <c r="D194" s="129">
        <v>1000000</v>
      </c>
      <c r="E194" s="54">
        <v>43525</v>
      </c>
    </row>
    <row r="195" spans="1:5" ht="15.75" x14ac:dyDescent="0.15">
      <c r="A195" s="158" t="s">
        <v>37</v>
      </c>
      <c r="B195" s="56" t="s">
        <v>38</v>
      </c>
      <c r="C195" s="56"/>
      <c r="D195" s="129">
        <v>378316.5400000001</v>
      </c>
      <c r="E195" s="127">
        <v>43466</v>
      </c>
    </row>
    <row r="196" spans="1:5" ht="15.75" x14ac:dyDescent="0.15">
      <c r="A196" s="55" t="s">
        <v>185</v>
      </c>
      <c r="B196" s="158" t="s">
        <v>186</v>
      </c>
      <c r="C196" s="158" t="s">
        <v>187</v>
      </c>
      <c r="D196" s="129">
        <v>350000</v>
      </c>
      <c r="E196" s="54">
        <v>43525</v>
      </c>
    </row>
    <row r="197" spans="1:5" ht="15.75" x14ac:dyDescent="0.15">
      <c r="A197" s="55" t="s">
        <v>120</v>
      </c>
      <c r="B197" s="158" t="s">
        <v>234</v>
      </c>
      <c r="C197" s="158" t="s">
        <v>187</v>
      </c>
      <c r="D197" s="129">
        <v>350000</v>
      </c>
      <c r="E197" s="54">
        <v>43525</v>
      </c>
    </row>
    <row r="198" spans="1:5" ht="15.75" x14ac:dyDescent="0.15">
      <c r="A198" s="55" t="s">
        <v>120</v>
      </c>
      <c r="B198" s="158" t="s">
        <v>235</v>
      </c>
      <c r="C198" s="158" t="s">
        <v>187</v>
      </c>
      <c r="D198" s="129">
        <v>350000</v>
      </c>
      <c r="E198" s="54">
        <v>43525</v>
      </c>
    </row>
    <row r="199" spans="1:5" ht="15.75" x14ac:dyDescent="0.15">
      <c r="A199" s="55" t="s">
        <v>120</v>
      </c>
      <c r="B199" s="158" t="s">
        <v>310</v>
      </c>
      <c r="C199" s="158" t="s">
        <v>187</v>
      </c>
      <c r="D199" s="129">
        <v>350000</v>
      </c>
      <c r="E199" s="54">
        <v>43525</v>
      </c>
    </row>
    <row r="200" spans="1:5" ht="15.75" x14ac:dyDescent="0.15">
      <c r="A200" s="55" t="s">
        <v>120</v>
      </c>
      <c r="B200" s="158" t="s">
        <v>237</v>
      </c>
      <c r="C200" s="158" t="s">
        <v>187</v>
      </c>
      <c r="D200" s="129">
        <v>350000</v>
      </c>
      <c r="E200" s="54">
        <v>43466</v>
      </c>
    </row>
    <row r="201" spans="1:5" ht="15.75" x14ac:dyDescent="0.15">
      <c r="A201" s="57" t="s">
        <v>136</v>
      </c>
      <c r="B201" s="145" t="s">
        <v>137</v>
      </c>
      <c r="C201" s="57" t="s">
        <v>256</v>
      </c>
      <c r="D201" s="129">
        <v>342000</v>
      </c>
      <c r="E201" s="54">
        <v>43770</v>
      </c>
    </row>
    <row r="202" spans="1:5" ht="28.5" x14ac:dyDescent="0.15">
      <c r="A202" s="55" t="s">
        <v>120</v>
      </c>
      <c r="B202" s="158" t="s">
        <v>269</v>
      </c>
      <c r="C202" s="158" t="s">
        <v>270</v>
      </c>
      <c r="D202" s="129">
        <v>303719</v>
      </c>
      <c r="E202" s="54">
        <v>43617</v>
      </c>
    </row>
    <row r="203" spans="1:5" ht="28.5" x14ac:dyDescent="0.15">
      <c r="A203" s="55" t="s">
        <v>120</v>
      </c>
      <c r="B203" s="158" t="s">
        <v>269</v>
      </c>
      <c r="C203" s="158" t="s">
        <v>271</v>
      </c>
      <c r="D203" s="129">
        <v>301063</v>
      </c>
      <c r="E203" s="54">
        <v>43647</v>
      </c>
    </row>
    <row r="204" spans="1:5" ht="42.75" x14ac:dyDescent="0.15">
      <c r="A204" s="55" t="s">
        <v>87</v>
      </c>
      <c r="B204" s="158" t="s">
        <v>300</v>
      </c>
      <c r="C204" s="158" t="s">
        <v>301</v>
      </c>
      <c r="D204" s="129">
        <v>263107</v>
      </c>
      <c r="E204" s="54">
        <v>43647</v>
      </c>
    </row>
    <row r="205" spans="1:5" ht="42.75" x14ac:dyDescent="0.15">
      <c r="A205" s="55" t="s">
        <v>87</v>
      </c>
      <c r="B205" s="158" t="s">
        <v>70</v>
      </c>
      <c r="C205" s="158" t="s">
        <v>298</v>
      </c>
      <c r="D205" s="129">
        <v>170500</v>
      </c>
      <c r="E205" s="54">
        <v>43586</v>
      </c>
    </row>
    <row r="206" spans="1:5" ht="15.75" x14ac:dyDescent="0.15">
      <c r="A206" s="55" t="s">
        <v>87</v>
      </c>
      <c r="B206" s="158" t="s">
        <v>286</v>
      </c>
      <c r="C206" s="158" t="s">
        <v>284</v>
      </c>
      <c r="D206" s="129">
        <v>166510</v>
      </c>
      <c r="E206" s="54">
        <v>43525</v>
      </c>
    </row>
    <row r="207" spans="1:5" ht="28.5" x14ac:dyDescent="0.15">
      <c r="A207" s="163" t="s">
        <v>335</v>
      </c>
      <c r="B207" s="55" t="s">
        <v>346</v>
      </c>
      <c r="C207" s="57" t="s">
        <v>347</v>
      </c>
      <c r="D207" s="129">
        <v>166000</v>
      </c>
      <c r="E207" s="54">
        <v>43770</v>
      </c>
    </row>
    <row r="208" spans="1:5" ht="15.75" x14ac:dyDescent="0.15">
      <c r="A208" s="163" t="s">
        <v>132</v>
      </c>
      <c r="B208" s="145" t="s">
        <v>249</v>
      </c>
      <c r="C208" s="57" t="s">
        <v>250</v>
      </c>
      <c r="D208" s="129">
        <v>150000</v>
      </c>
      <c r="E208" s="54">
        <v>43466</v>
      </c>
    </row>
    <row r="209" spans="1:7" ht="15.75" x14ac:dyDescent="0.15">
      <c r="A209" s="163" t="s">
        <v>132</v>
      </c>
      <c r="B209" s="145" t="s">
        <v>252</v>
      </c>
      <c r="C209" s="57" t="s">
        <v>250</v>
      </c>
      <c r="D209" s="129">
        <v>150000</v>
      </c>
      <c r="E209" s="54">
        <v>43466</v>
      </c>
    </row>
    <row r="210" spans="1:7" ht="15.75" x14ac:dyDescent="0.15">
      <c r="A210" s="55" t="s">
        <v>87</v>
      </c>
      <c r="B210" s="158" t="s">
        <v>289</v>
      </c>
      <c r="C210" s="158" t="s">
        <v>284</v>
      </c>
      <c r="D210" s="129">
        <v>147351</v>
      </c>
      <c r="E210" s="54">
        <v>43556</v>
      </c>
    </row>
    <row r="211" spans="1:7" ht="28.5" x14ac:dyDescent="0.15">
      <c r="A211" s="55" t="s">
        <v>87</v>
      </c>
      <c r="B211" s="158" t="s">
        <v>287</v>
      </c>
      <c r="C211" s="158" t="s">
        <v>284</v>
      </c>
      <c r="D211" s="129">
        <v>142000</v>
      </c>
      <c r="E211" s="54">
        <v>43556</v>
      </c>
    </row>
    <row r="212" spans="1:7" ht="42.75" x14ac:dyDescent="0.15">
      <c r="A212" s="55" t="s">
        <v>87</v>
      </c>
      <c r="B212" s="158" t="s">
        <v>300</v>
      </c>
      <c r="C212" s="158" t="s">
        <v>303</v>
      </c>
      <c r="D212" s="129">
        <v>132842.4</v>
      </c>
      <c r="E212" s="54">
        <v>43678</v>
      </c>
    </row>
    <row r="213" spans="1:7" ht="15.75" x14ac:dyDescent="0.15">
      <c r="A213" s="55" t="s">
        <v>87</v>
      </c>
      <c r="B213" s="56" t="s">
        <v>291</v>
      </c>
      <c r="C213" s="56" t="s">
        <v>284</v>
      </c>
      <c r="D213" s="129">
        <v>121000</v>
      </c>
      <c r="E213" s="136">
        <v>43556</v>
      </c>
      <c r="F213" s="139"/>
      <c r="G213" s="139"/>
    </row>
    <row r="214" spans="1:7" ht="15.75" x14ac:dyDescent="0.15">
      <c r="A214" s="163" t="s">
        <v>132</v>
      </c>
      <c r="B214" s="146" t="s">
        <v>331</v>
      </c>
      <c r="C214" s="137" t="s">
        <v>250</v>
      </c>
      <c r="D214" s="129">
        <v>100000</v>
      </c>
      <c r="E214" s="136">
        <v>43466</v>
      </c>
      <c r="F214" s="139"/>
      <c r="G214" s="139"/>
    </row>
    <row r="215" spans="1:7" ht="15.75" x14ac:dyDescent="0.15">
      <c r="A215" s="55" t="s">
        <v>87</v>
      </c>
      <c r="B215" s="56" t="s">
        <v>288</v>
      </c>
      <c r="C215" s="56" t="s">
        <v>284</v>
      </c>
      <c r="D215" s="129">
        <v>98000</v>
      </c>
      <c r="E215" s="136">
        <v>43556</v>
      </c>
      <c r="F215" s="139"/>
      <c r="G215" s="139"/>
    </row>
    <row r="216" spans="1:7" ht="15.75" x14ac:dyDescent="0.15">
      <c r="A216" s="163" t="s">
        <v>335</v>
      </c>
      <c r="B216" s="55" t="s">
        <v>343</v>
      </c>
      <c r="C216" s="57" t="s">
        <v>344</v>
      </c>
      <c r="D216" s="129">
        <v>90000</v>
      </c>
      <c r="E216" s="54">
        <v>43647</v>
      </c>
    </row>
    <row r="217" spans="1:7" ht="15.75" x14ac:dyDescent="0.15">
      <c r="A217" s="163" t="s">
        <v>335</v>
      </c>
      <c r="B217" s="55" t="s">
        <v>343</v>
      </c>
      <c r="C217" s="57" t="s">
        <v>344</v>
      </c>
      <c r="D217" s="129">
        <v>88200</v>
      </c>
      <c r="E217" s="54">
        <v>43709</v>
      </c>
    </row>
    <row r="218" spans="1:7" ht="15.75" x14ac:dyDescent="0.15">
      <c r="A218" s="55" t="s">
        <v>87</v>
      </c>
      <c r="B218" s="158" t="s">
        <v>283</v>
      </c>
      <c r="C218" s="158" t="s">
        <v>284</v>
      </c>
      <c r="D218" s="129">
        <v>86644</v>
      </c>
      <c r="E218" s="54">
        <v>43525</v>
      </c>
    </row>
    <row r="219" spans="1:7" ht="15.75" x14ac:dyDescent="0.15">
      <c r="A219" s="163" t="s">
        <v>335</v>
      </c>
      <c r="B219" s="55" t="s">
        <v>343</v>
      </c>
      <c r="C219" s="57" t="s">
        <v>344</v>
      </c>
      <c r="D219" s="129">
        <v>84700</v>
      </c>
      <c r="E219" s="54">
        <v>43740</v>
      </c>
    </row>
    <row r="220" spans="1:7" ht="15.75" x14ac:dyDescent="0.15">
      <c r="A220" s="55" t="s">
        <v>87</v>
      </c>
      <c r="B220" s="158" t="s">
        <v>290</v>
      </c>
      <c r="C220" s="158" t="s">
        <v>284</v>
      </c>
      <c r="D220" s="129">
        <v>82300</v>
      </c>
      <c r="E220" s="54">
        <v>43556</v>
      </c>
    </row>
    <row r="221" spans="1:7" ht="28.5" x14ac:dyDescent="0.15">
      <c r="A221" s="55" t="s">
        <v>120</v>
      </c>
      <c r="B221" s="158" t="s">
        <v>320</v>
      </c>
      <c r="C221" s="158" t="s">
        <v>321</v>
      </c>
      <c r="D221" s="129">
        <v>65424</v>
      </c>
      <c r="E221" s="54">
        <v>43647</v>
      </c>
    </row>
    <row r="222" spans="1:7" ht="28.5" x14ac:dyDescent="0.15">
      <c r="A222" s="158" t="s">
        <v>107</v>
      </c>
      <c r="B222" s="55" t="s">
        <v>306</v>
      </c>
      <c r="C222" s="158" t="s">
        <v>307</v>
      </c>
      <c r="D222" s="129">
        <v>63920</v>
      </c>
      <c r="E222" s="54">
        <v>43466</v>
      </c>
    </row>
    <row r="223" spans="1:7" ht="28.5" x14ac:dyDescent="0.15">
      <c r="A223" s="55" t="s">
        <v>185</v>
      </c>
      <c r="B223" s="158" t="s">
        <v>269</v>
      </c>
      <c r="C223" s="158" t="s">
        <v>270</v>
      </c>
      <c r="D223" s="129">
        <v>59084.5</v>
      </c>
      <c r="E223" s="54">
        <v>43617</v>
      </c>
    </row>
    <row r="224" spans="1:7" ht="28.5" x14ac:dyDescent="0.15">
      <c r="A224" s="55" t="s">
        <v>185</v>
      </c>
      <c r="B224" s="158" t="s">
        <v>269</v>
      </c>
      <c r="C224" s="158" t="s">
        <v>271</v>
      </c>
      <c r="D224" s="129">
        <v>57753.5</v>
      </c>
      <c r="E224" s="54">
        <v>43647</v>
      </c>
    </row>
    <row r="225" spans="1:5" ht="28.5" x14ac:dyDescent="0.15">
      <c r="A225" s="55" t="s">
        <v>120</v>
      </c>
      <c r="B225" s="158"/>
      <c r="C225" s="158" t="s">
        <v>267</v>
      </c>
      <c r="D225" s="129">
        <v>42678.9</v>
      </c>
      <c r="E225" s="54">
        <v>43466</v>
      </c>
    </row>
    <row r="226" spans="1:5" ht="15.75" x14ac:dyDescent="0.15">
      <c r="A226" s="55" t="s">
        <v>87</v>
      </c>
      <c r="B226" s="158" t="s">
        <v>285</v>
      </c>
      <c r="C226" s="158" t="s">
        <v>284</v>
      </c>
      <c r="D226" s="129">
        <v>35800</v>
      </c>
      <c r="E226" s="54">
        <v>43525</v>
      </c>
    </row>
    <row r="227" spans="1:5" ht="28.5" x14ac:dyDescent="0.15">
      <c r="A227" s="55" t="s">
        <v>87</v>
      </c>
      <c r="B227" s="158"/>
      <c r="C227" s="158" t="s">
        <v>267</v>
      </c>
      <c r="D227" s="129">
        <v>33897.18</v>
      </c>
      <c r="E227" s="54">
        <v>43466</v>
      </c>
    </row>
    <row r="228" spans="1:5" ht="15.75" x14ac:dyDescent="0.15">
      <c r="A228" s="163" t="s">
        <v>335</v>
      </c>
      <c r="B228" s="158"/>
      <c r="C228" s="57" t="s">
        <v>357</v>
      </c>
      <c r="D228" s="129">
        <v>30000</v>
      </c>
      <c r="E228" s="54">
        <v>43770</v>
      </c>
    </row>
    <row r="229" spans="1:5" ht="15.75" x14ac:dyDescent="0.15">
      <c r="A229" s="55" t="s">
        <v>120</v>
      </c>
      <c r="B229" s="158" t="s">
        <v>326</v>
      </c>
      <c r="C229" s="158"/>
      <c r="D229" s="129">
        <v>29298.400000000001</v>
      </c>
      <c r="E229" s="54">
        <v>43770</v>
      </c>
    </row>
    <row r="230" spans="1:5" ht="15.75" x14ac:dyDescent="0.15">
      <c r="A230" s="163" t="s">
        <v>335</v>
      </c>
      <c r="B230" s="158" t="s">
        <v>351</v>
      </c>
      <c r="C230" s="57" t="s">
        <v>352</v>
      </c>
      <c r="D230" s="129">
        <v>28100</v>
      </c>
      <c r="E230" s="54">
        <v>43800</v>
      </c>
    </row>
    <row r="231" spans="1:5" ht="28.5" x14ac:dyDescent="0.15">
      <c r="A231" s="55" t="s">
        <v>120</v>
      </c>
      <c r="B231" s="158" t="s">
        <v>327</v>
      </c>
      <c r="C231" s="158" t="s">
        <v>76</v>
      </c>
      <c r="D231" s="129">
        <v>19100</v>
      </c>
      <c r="E231" s="54">
        <v>43770</v>
      </c>
    </row>
    <row r="232" spans="1:5" ht="28.5" x14ac:dyDescent="0.15">
      <c r="A232" s="55" t="s">
        <v>120</v>
      </c>
      <c r="B232" s="158" t="s">
        <v>328</v>
      </c>
      <c r="C232" s="158" t="s">
        <v>320</v>
      </c>
      <c r="D232" s="129">
        <v>16356</v>
      </c>
      <c r="E232" s="54">
        <v>43770</v>
      </c>
    </row>
    <row r="233" spans="1:5" ht="15.75" x14ac:dyDescent="0.15">
      <c r="A233" s="55" t="s">
        <v>87</v>
      </c>
      <c r="B233" s="158" t="s">
        <v>295</v>
      </c>
      <c r="C233" s="158"/>
      <c r="D233" s="129">
        <v>15568.7</v>
      </c>
      <c r="E233" s="54">
        <v>43556</v>
      </c>
    </row>
    <row r="234" spans="1:5" ht="15.75" x14ac:dyDescent="0.15">
      <c r="A234" s="163" t="s">
        <v>358</v>
      </c>
      <c r="B234" s="145"/>
      <c r="C234" s="57" t="s">
        <v>361</v>
      </c>
      <c r="D234" s="129">
        <v>15200</v>
      </c>
      <c r="E234" s="54">
        <v>43739</v>
      </c>
    </row>
    <row r="235" spans="1:5" ht="28.5" x14ac:dyDescent="0.15">
      <c r="A235" s="55" t="s">
        <v>120</v>
      </c>
      <c r="B235" s="158" t="s">
        <v>313</v>
      </c>
      <c r="C235" s="158" t="s">
        <v>314</v>
      </c>
      <c r="D235" s="129">
        <v>15000</v>
      </c>
      <c r="E235" s="54">
        <v>43525</v>
      </c>
    </row>
    <row r="236" spans="1:5" ht="28.5" x14ac:dyDescent="0.15">
      <c r="A236" s="55" t="s">
        <v>120</v>
      </c>
      <c r="B236" s="158" t="s">
        <v>313</v>
      </c>
      <c r="C236" s="158" t="s">
        <v>317</v>
      </c>
      <c r="D236" s="129">
        <v>15000</v>
      </c>
      <c r="E236" s="54">
        <v>43617</v>
      </c>
    </row>
    <row r="237" spans="1:5" ht="15.75" x14ac:dyDescent="0.15">
      <c r="A237" s="55" t="s">
        <v>87</v>
      </c>
      <c r="B237" s="158" t="s">
        <v>305</v>
      </c>
      <c r="C237" s="158"/>
      <c r="D237" s="129">
        <v>13507.9</v>
      </c>
      <c r="E237" s="54">
        <v>43739</v>
      </c>
    </row>
    <row r="238" spans="1:5" ht="15.75" x14ac:dyDescent="0.15">
      <c r="A238" s="163" t="s">
        <v>358</v>
      </c>
      <c r="B238" s="158"/>
      <c r="C238" s="57" t="s">
        <v>359</v>
      </c>
      <c r="D238" s="129">
        <v>13423.36</v>
      </c>
      <c r="E238" s="54">
        <v>43647</v>
      </c>
    </row>
    <row r="239" spans="1:5" ht="28.5" x14ac:dyDescent="0.15">
      <c r="A239" s="55" t="s">
        <v>87</v>
      </c>
      <c r="B239" s="158" t="s">
        <v>279</v>
      </c>
      <c r="C239" s="158" t="s">
        <v>280</v>
      </c>
      <c r="D239" s="129">
        <v>12500</v>
      </c>
      <c r="E239" s="54">
        <v>43525</v>
      </c>
    </row>
    <row r="240" spans="1:5" ht="15.75" x14ac:dyDescent="0.15">
      <c r="A240" s="55" t="s">
        <v>87</v>
      </c>
      <c r="B240" s="158" t="s">
        <v>279</v>
      </c>
      <c r="C240" s="158" t="s">
        <v>299</v>
      </c>
      <c r="D240" s="129">
        <v>12500</v>
      </c>
      <c r="E240" s="54">
        <v>43586</v>
      </c>
    </row>
    <row r="241" spans="1:5" ht="28.5" x14ac:dyDescent="0.15">
      <c r="A241" s="55" t="s">
        <v>87</v>
      </c>
      <c r="B241" s="158" t="s">
        <v>304</v>
      </c>
      <c r="C241" s="158"/>
      <c r="D241" s="129">
        <v>11500</v>
      </c>
      <c r="E241" s="54">
        <v>43709</v>
      </c>
    </row>
    <row r="242" spans="1:5" ht="15.75" x14ac:dyDescent="0.15">
      <c r="A242" s="55" t="s">
        <v>87</v>
      </c>
      <c r="B242" s="158" t="s">
        <v>278</v>
      </c>
      <c r="C242" s="158"/>
      <c r="D242" s="129">
        <v>11151.12</v>
      </c>
      <c r="E242" s="54">
        <v>43467</v>
      </c>
    </row>
    <row r="243" spans="1:5" ht="28.5" x14ac:dyDescent="0.15">
      <c r="A243" s="55" t="s">
        <v>87</v>
      </c>
      <c r="B243" s="158" t="s">
        <v>296</v>
      </c>
      <c r="C243" s="158" t="s">
        <v>297</v>
      </c>
      <c r="D243" s="129">
        <v>10956</v>
      </c>
      <c r="E243" s="54">
        <v>43525</v>
      </c>
    </row>
    <row r="244" spans="1:5" ht="15.75" x14ac:dyDescent="0.15">
      <c r="A244" s="163" t="s">
        <v>358</v>
      </c>
      <c r="B244" s="158"/>
      <c r="C244" s="57" t="s">
        <v>360</v>
      </c>
      <c r="D244" s="129">
        <v>10186.459999999999</v>
      </c>
      <c r="E244" s="54">
        <v>43739</v>
      </c>
    </row>
    <row r="245" spans="1:5" ht="28.5" x14ac:dyDescent="0.15">
      <c r="A245" s="55" t="s">
        <v>185</v>
      </c>
      <c r="B245" s="158"/>
      <c r="C245" s="158" t="s">
        <v>267</v>
      </c>
      <c r="D245" s="129">
        <v>9496</v>
      </c>
      <c r="E245" s="54">
        <v>43466</v>
      </c>
    </row>
    <row r="246" spans="1:5" ht="15.75" x14ac:dyDescent="0.15">
      <c r="A246" s="163" t="s">
        <v>335</v>
      </c>
      <c r="B246" s="158" t="s">
        <v>337</v>
      </c>
      <c r="C246" s="57" t="s">
        <v>338</v>
      </c>
      <c r="D246" s="129">
        <v>9040</v>
      </c>
      <c r="E246" s="54">
        <v>43617</v>
      </c>
    </row>
    <row r="247" spans="1:5" ht="15.75" x14ac:dyDescent="0.15">
      <c r="A247" s="163" t="s">
        <v>132</v>
      </c>
      <c r="B247" s="158" t="s">
        <v>254</v>
      </c>
      <c r="C247" s="57" t="s">
        <v>255</v>
      </c>
      <c r="D247" s="129">
        <v>8680</v>
      </c>
      <c r="E247" s="54">
        <v>43466</v>
      </c>
    </row>
    <row r="248" spans="1:5" ht="28.5" x14ac:dyDescent="0.15">
      <c r="A248" s="55" t="s">
        <v>120</v>
      </c>
      <c r="B248" s="158" t="s">
        <v>128</v>
      </c>
      <c r="C248" s="158" t="s">
        <v>316</v>
      </c>
      <c r="D248" s="129">
        <v>7738.1</v>
      </c>
      <c r="E248" s="54">
        <v>43466</v>
      </c>
    </row>
    <row r="249" spans="1:5" ht="15.75" x14ac:dyDescent="0.15">
      <c r="A249" s="55" t="s">
        <v>120</v>
      </c>
      <c r="B249" s="158" t="s">
        <v>272</v>
      </c>
      <c r="C249" s="158"/>
      <c r="D249" s="129">
        <v>7717</v>
      </c>
      <c r="E249" s="54">
        <v>43770</v>
      </c>
    </row>
    <row r="250" spans="1:5" ht="15.75" x14ac:dyDescent="0.15">
      <c r="A250" s="163" t="s">
        <v>358</v>
      </c>
      <c r="B250" s="158"/>
      <c r="C250" s="57" t="s">
        <v>361</v>
      </c>
      <c r="D250" s="129">
        <v>7527.5</v>
      </c>
      <c r="E250" s="54">
        <v>43770</v>
      </c>
    </row>
    <row r="251" spans="1:5" ht="28.5" x14ac:dyDescent="0.15">
      <c r="A251" s="55" t="s">
        <v>87</v>
      </c>
      <c r="B251" s="158" t="s">
        <v>293</v>
      </c>
      <c r="C251" s="158"/>
      <c r="D251" s="129">
        <v>7378</v>
      </c>
      <c r="E251" s="54">
        <v>43525</v>
      </c>
    </row>
    <row r="252" spans="1:5" ht="15.75" x14ac:dyDescent="0.15">
      <c r="A252" s="55" t="s">
        <v>185</v>
      </c>
      <c r="B252" s="158" t="s">
        <v>273</v>
      </c>
      <c r="C252" s="158"/>
      <c r="D252" s="129">
        <v>7324.4</v>
      </c>
      <c r="E252" s="54">
        <v>43770</v>
      </c>
    </row>
    <row r="253" spans="1:5" ht="28.5" x14ac:dyDescent="0.15">
      <c r="A253" s="163" t="s">
        <v>358</v>
      </c>
      <c r="B253" s="158"/>
      <c r="C253" s="57" t="s">
        <v>362</v>
      </c>
      <c r="D253" s="129">
        <v>7180</v>
      </c>
      <c r="E253" s="54">
        <v>43800</v>
      </c>
    </row>
    <row r="254" spans="1:5" ht="15.75" x14ac:dyDescent="0.15">
      <c r="A254" s="163" t="s">
        <v>335</v>
      </c>
      <c r="B254" s="158" t="s">
        <v>353</v>
      </c>
      <c r="C254" s="57" t="s">
        <v>354</v>
      </c>
      <c r="D254" s="129">
        <v>6240</v>
      </c>
      <c r="E254" s="54">
        <v>43800</v>
      </c>
    </row>
    <row r="255" spans="1:5" ht="15.75" x14ac:dyDescent="0.15">
      <c r="A255" s="163" t="s">
        <v>335</v>
      </c>
      <c r="B255" s="158" t="s">
        <v>339</v>
      </c>
      <c r="C255" s="57" t="s">
        <v>340</v>
      </c>
      <c r="D255" s="129">
        <v>4760</v>
      </c>
      <c r="E255" s="54">
        <v>43617</v>
      </c>
    </row>
    <row r="256" spans="1:5" ht="28.5" x14ac:dyDescent="0.15">
      <c r="A256" s="163" t="s">
        <v>335</v>
      </c>
      <c r="B256" s="158"/>
      <c r="C256" s="57" t="s">
        <v>342</v>
      </c>
      <c r="D256" s="129">
        <v>4600</v>
      </c>
      <c r="E256" s="54">
        <v>43647</v>
      </c>
    </row>
    <row r="257" spans="1:5" ht="28.5" x14ac:dyDescent="0.15">
      <c r="A257" s="158" t="s">
        <v>232</v>
      </c>
      <c r="B257" s="158" t="s">
        <v>308</v>
      </c>
      <c r="C257" s="158" t="s">
        <v>309</v>
      </c>
      <c r="D257" s="129">
        <v>4281</v>
      </c>
      <c r="E257" s="54">
        <v>43800</v>
      </c>
    </row>
    <row r="258" spans="1:5" ht="15.75" x14ac:dyDescent="0.15">
      <c r="A258" s="55" t="s">
        <v>120</v>
      </c>
      <c r="B258" s="158" t="s">
        <v>330</v>
      </c>
      <c r="C258" s="158"/>
      <c r="D258" s="129">
        <v>3783</v>
      </c>
      <c r="E258" s="54">
        <v>43802</v>
      </c>
    </row>
    <row r="259" spans="1:5" ht="28.5" x14ac:dyDescent="0.15">
      <c r="A259" s="55" t="s">
        <v>120</v>
      </c>
      <c r="B259" s="158" t="s">
        <v>322</v>
      </c>
      <c r="C259" s="158" t="s">
        <v>323</v>
      </c>
      <c r="D259" s="129">
        <v>3550</v>
      </c>
      <c r="E259" s="54">
        <v>43709</v>
      </c>
    </row>
    <row r="260" spans="1:5" ht="42.75" x14ac:dyDescent="0.15">
      <c r="A260" s="55" t="s">
        <v>120</v>
      </c>
      <c r="B260" s="158"/>
      <c r="C260" s="158" t="s">
        <v>319</v>
      </c>
      <c r="D260" s="129">
        <v>3292.08</v>
      </c>
      <c r="E260" s="54">
        <v>43647</v>
      </c>
    </row>
    <row r="261" spans="1:5" ht="28.5" x14ac:dyDescent="0.15">
      <c r="A261" s="55" t="s">
        <v>87</v>
      </c>
      <c r="B261" s="158" t="s">
        <v>76</v>
      </c>
      <c r="C261" s="158" t="s">
        <v>294</v>
      </c>
      <c r="D261" s="129">
        <v>3000</v>
      </c>
      <c r="E261" s="54">
        <v>43556</v>
      </c>
    </row>
    <row r="262" spans="1:5" ht="15.75" x14ac:dyDescent="0.15">
      <c r="A262" s="57" t="s">
        <v>332</v>
      </c>
      <c r="B262" s="158"/>
      <c r="C262" s="57" t="s">
        <v>333</v>
      </c>
      <c r="D262" s="129">
        <v>2932</v>
      </c>
      <c r="E262" s="54">
        <v>43556</v>
      </c>
    </row>
    <row r="263" spans="1:5" ht="28.5" x14ac:dyDescent="0.15">
      <c r="A263" s="55" t="s">
        <v>120</v>
      </c>
      <c r="B263" s="158" t="s">
        <v>313</v>
      </c>
      <c r="C263" s="158" t="s">
        <v>315</v>
      </c>
      <c r="D263" s="129">
        <v>2300</v>
      </c>
      <c r="E263" s="54">
        <v>43525</v>
      </c>
    </row>
    <row r="264" spans="1:5" ht="28.5" x14ac:dyDescent="0.15">
      <c r="A264" s="163" t="s">
        <v>335</v>
      </c>
      <c r="B264" s="158"/>
      <c r="C264" s="57" t="s">
        <v>348</v>
      </c>
      <c r="D264" s="129">
        <v>2230.8000000000002</v>
      </c>
      <c r="E264" s="54">
        <v>43800</v>
      </c>
    </row>
    <row r="265" spans="1:5" ht="15.75" x14ac:dyDescent="0.15">
      <c r="A265" s="163" t="s">
        <v>335</v>
      </c>
      <c r="B265" s="158"/>
      <c r="C265" s="57" t="s">
        <v>341</v>
      </c>
      <c r="D265" s="129">
        <v>1773</v>
      </c>
      <c r="E265" s="54">
        <v>43647</v>
      </c>
    </row>
    <row r="266" spans="1:5" ht="15.75" x14ac:dyDescent="0.15">
      <c r="A266" s="55" t="s">
        <v>185</v>
      </c>
      <c r="B266" s="158" t="s">
        <v>274</v>
      </c>
      <c r="C266" s="158"/>
      <c r="D266" s="129">
        <v>1728</v>
      </c>
      <c r="E266" s="54">
        <v>43801</v>
      </c>
    </row>
    <row r="267" spans="1:5" ht="15.75" x14ac:dyDescent="0.15">
      <c r="A267" s="55" t="s">
        <v>185</v>
      </c>
      <c r="B267" s="158" t="s">
        <v>196</v>
      </c>
      <c r="C267" s="158" t="s">
        <v>268</v>
      </c>
      <c r="D267" s="129">
        <v>1214</v>
      </c>
      <c r="E267" s="54">
        <v>43466</v>
      </c>
    </row>
    <row r="268" spans="1:5" ht="28.5" x14ac:dyDescent="0.15">
      <c r="A268" s="55" t="s">
        <v>87</v>
      </c>
      <c r="B268" s="158" t="s">
        <v>292</v>
      </c>
      <c r="C268" s="158"/>
      <c r="D268" s="129">
        <v>1050</v>
      </c>
      <c r="E268" s="54">
        <v>43525</v>
      </c>
    </row>
    <row r="269" spans="1:5" ht="28.5" x14ac:dyDescent="0.15">
      <c r="A269" s="55" t="s">
        <v>120</v>
      </c>
      <c r="B269" s="158" t="s">
        <v>292</v>
      </c>
      <c r="C269" s="158"/>
      <c r="D269" s="129">
        <v>1050</v>
      </c>
      <c r="E269" s="54">
        <v>43525</v>
      </c>
    </row>
    <row r="270" spans="1:5" ht="15.75" x14ac:dyDescent="0.15">
      <c r="A270" s="55" t="s">
        <v>120</v>
      </c>
      <c r="B270" s="158" t="s">
        <v>325</v>
      </c>
      <c r="C270" s="158"/>
      <c r="D270" s="129">
        <v>1040</v>
      </c>
      <c r="E270" s="54">
        <v>43709</v>
      </c>
    </row>
    <row r="271" spans="1:5" ht="15.75" x14ac:dyDescent="0.15">
      <c r="A271" s="163" t="s">
        <v>335</v>
      </c>
      <c r="B271" s="158" t="s">
        <v>349</v>
      </c>
      <c r="C271" s="57" t="s">
        <v>350</v>
      </c>
      <c r="D271" s="129">
        <v>986</v>
      </c>
      <c r="E271" s="54">
        <v>43800</v>
      </c>
    </row>
    <row r="272" spans="1:5" ht="28.5" x14ac:dyDescent="0.15">
      <c r="A272" s="55" t="s">
        <v>120</v>
      </c>
      <c r="B272" s="158" t="s">
        <v>311</v>
      </c>
      <c r="C272" s="158" t="s">
        <v>312</v>
      </c>
      <c r="D272" s="129">
        <v>975</v>
      </c>
      <c r="E272" s="54">
        <v>43525</v>
      </c>
    </row>
    <row r="273" spans="1:5" ht="15.75" x14ac:dyDescent="0.15">
      <c r="A273" s="55" t="s">
        <v>185</v>
      </c>
      <c r="B273" s="158" t="s">
        <v>272</v>
      </c>
      <c r="C273" s="158"/>
      <c r="D273" s="129">
        <v>900</v>
      </c>
      <c r="E273" s="54">
        <v>43770</v>
      </c>
    </row>
    <row r="274" spans="1:5" ht="15.75" x14ac:dyDescent="0.15">
      <c r="A274" s="55" t="s">
        <v>120</v>
      </c>
      <c r="B274" s="158" t="s">
        <v>324</v>
      </c>
      <c r="C274" s="158"/>
      <c r="D274" s="129">
        <v>818</v>
      </c>
      <c r="E274" s="54">
        <v>43709</v>
      </c>
    </row>
    <row r="275" spans="1:5" ht="28.5" x14ac:dyDescent="0.15">
      <c r="A275" s="55" t="s">
        <v>87</v>
      </c>
      <c r="B275" s="158" t="s">
        <v>302</v>
      </c>
      <c r="C275" s="158"/>
      <c r="D275" s="129">
        <v>800</v>
      </c>
      <c r="E275" s="54">
        <v>43647</v>
      </c>
    </row>
    <row r="276" spans="1:5" ht="15.75" x14ac:dyDescent="0.15">
      <c r="A276" s="55" t="s">
        <v>120</v>
      </c>
      <c r="B276" s="158" t="s">
        <v>329</v>
      </c>
      <c r="C276" s="158"/>
      <c r="D276" s="129">
        <v>687.17</v>
      </c>
      <c r="E276" s="54">
        <v>43771</v>
      </c>
    </row>
    <row r="277" spans="1:5" ht="28.5" x14ac:dyDescent="0.15">
      <c r="A277" s="55" t="s">
        <v>120</v>
      </c>
      <c r="B277" s="158" t="s">
        <v>318</v>
      </c>
      <c r="C277" s="158" t="s">
        <v>97</v>
      </c>
      <c r="D277" s="129">
        <v>542.03</v>
      </c>
      <c r="E277" s="54">
        <v>43618</v>
      </c>
    </row>
    <row r="278" spans="1:5" ht="28.5" x14ac:dyDescent="0.15">
      <c r="A278" s="163" t="s">
        <v>335</v>
      </c>
      <c r="B278" s="158"/>
      <c r="C278" s="57" t="s">
        <v>336</v>
      </c>
      <c r="D278" s="129">
        <v>527.79999999999995</v>
      </c>
      <c r="E278" s="54">
        <v>43617</v>
      </c>
    </row>
    <row r="279" spans="1:5" ht="15.75" x14ac:dyDescent="0.15">
      <c r="A279" s="163" t="s">
        <v>335</v>
      </c>
      <c r="B279" s="158"/>
      <c r="C279" s="57" t="s">
        <v>345</v>
      </c>
      <c r="D279" s="129">
        <v>398</v>
      </c>
      <c r="E279" s="54">
        <v>43741</v>
      </c>
    </row>
    <row r="280" spans="1:5" ht="15.75" x14ac:dyDescent="0.15">
      <c r="A280" s="55" t="s">
        <v>145</v>
      </c>
      <c r="B280" s="158"/>
      <c r="C280" s="158" t="s">
        <v>146</v>
      </c>
      <c r="D280" s="129">
        <v>332</v>
      </c>
      <c r="E280" s="54">
        <v>43466</v>
      </c>
    </row>
    <row r="281" spans="1:5" ht="15.75" x14ac:dyDescent="0.15">
      <c r="A281" s="163" t="s">
        <v>335</v>
      </c>
      <c r="B281" s="158" t="s">
        <v>355</v>
      </c>
      <c r="C281" s="57" t="s">
        <v>356</v>
      </c>
      <c r="D281" s="129">
        <v>300</v>
      </c>
      <c r="E281" s="54">
        <v>43800</v>
      </c>
    </row>
    <row r="282" spans="1:5" ht="15.75" x14ac:dyDescent="0.15">
      <c r="A282" s="55" t="s">
        <v>145</v>
      </c>
      <c r="B282" s="158"/>
      <c r="C282" s="158" t="s">
        <v>54</v>
      </c>
      <c r="D282" s="129">
        <v>13</v>
      </c>
      <c r="E282" s="54">
        <v>43466</v>
      </c>
    </row>
    <row r="283" spans="1:5" ht="15.75" x14ac:dyDescent="0.15">
      <c r="A283" s="158" t="s">
        <v>5</v>
      </c>
      <c r="B283" s="158"/>
      <c r="C283" s="158"/>
      <c r="D283" s="129">
        <v>9248292.8400000036</v>
      </c>
      <c r="E283" s="49"/>
    </row>
    <row r="286" spans="1:5" ht="18.75" x14ac:dyDescent="0.15">
      <c r="A286" s="245" t="s">
        <v>363</v>
      </c>
      <c r="B286" s="245"/>
      <c r="C286" s="245"/>
      <c r="D286" s="245"/>
      <c r="E286" s="245"/>
    </row>
    <row r="287" spans="1:5" s="148" customFormat="1" ht="14.25" x14ac:dyDescent="0.15">
      <c r="A287" s="156" t="s">
        <v>30</v>
      </c>
      <c r="B287" s="156" t="s">
        <v>31</v>
      </c>
      <c r="C287" s="156" t="s">
        <v>32</v>
      </c>
      <c r="D287" s="133" t="s">
        <v>33</v>
      </c>
      <c r="E287" s="114" t="s">
        <v>34</v>
      </c>
    </row>
    <row r="288" spans="1:5" ht="15.75" x14ac:dyDescent="0.15">
      <c r="A288" s="116" t="s">
        <v>65</v>
      </c>
      <c r="B288" s="116" t="s">
        <v>66</v>
      </c>
      <c r="C288" s="116" t="s">
        <v>68</v>
      </c>
      <c r="D288" s="134">
        <v>3600000</v>
      </c>
      <c r="E288" s="117">
        <v>43831</v>
      </c>
    </row>
    <row r="289" spans="1:5" ht="42.75" x14ac:dyDescent="0.15">
      <c r="A289" s="116" t="s">
        <v>183</v>
      </c>
      <c r="B289" s="116" t="s">
        <v>70</v>
      </c>
      <c r="C289" s="116" t="s">
        <v>367</v>
      </c>
      <c r="D289" s="134">
        <v>1185960</v>
      </c>
      <c r="E289" s="117">
        <v>43831</v>
      </c>
    </row>
    <row r="290" spans="1:5" ht="42.75" x14ac:dyDescent="0.15">
      <c r="A290" s="89" t="s">
        <v>120</v>
      </c>
      <c r="B290" s="120" t="s">
        <v>382</v>
      </c>
      <c r="C290" s="120" t="s">
        <v>385</v>
      </c>
      <c r="D290" s="134">
        <v>463169</v>
      </c>
      <c r="E290" s="117">
        <v>44013</v>
      </c>
    </row>
    <row r="291" spans="1:5" ht="42.75" x14ac:dyDescent="0.15">
      <c r="A291" s="89" t="s">
        <v>120</v>
      </c>
      <c r="B291" s="120" t="s">
        <v>382</v>
      </c>
      <c r="C291" s="120" t="s">
        <v>383</v>
      </c>
      <c r="D291" s="134">
        <v>463169</v>
      </c>
      <c r="E291" s="117">
        <v>44075</v>
      </c>
    </row>
    <row r="292" spans="1:5" ht="15.75" x14ac:dyDescent="0.15">
      <c r="A292" s="89" t="s">
        <v>185</v>
      </c>
      <c r="B292" s="116" t="s">
        <v>186</v>
      </c>
      <c r="C292" s="116" t="s">
        <v>187</v>
      </c>
      <c r="D292" s="134">
        <v>350000</v>
      </c>
      <c r="E292" s="117">
        <v>43891</v>
      </c>
    </row>
    <row r="293" spans="1:5" ht="15.75" x14ac:dyDescent="0.15">
      <c r="A293" s="89" t="s">
        <v>120</v>
      </c>
      <c r="B293" s="116" t="s">
        <v>235</v>
      </c>
      <c r="C293" s="116" t="s">
        <v>187</v>
      </c>
      <c r="D293" s="134">
        <v>350000</v>
      </c>
      <c r="E293" s="117">
        <v>43891</v>
      </c>
    </row>
    <row r="294" spans="1:5" ht="15.75" x14ac:dyDescent="0.15">
      <c r="A294" s="89" t="s">
        <v>120</v>
      </c>
      <c r="B294" s="116" t="s">
        <v>234</v>
      </c>
      <c r="C294" s="116" t="s">
        <v>187</v>
      </c>
      <c r="D294" s="134">
        <v>350000</v>
      </c>
      <c r="E294" s="117">
        <v>43922</v>
      </c>
    </row>
    <row r="295" spans="1:5" ht="28.5" x14ac:dyDescent="0.15">
      <c r="A295" s="89" t="s">
        <v>120</v>
      </c>
      <c r="B295" s="120" t="s">
        <v>384</v>
      </c>
      <c r="C295" s="116" t="s">
        <v>187</v>
      </c>
      <c r="D295" s="134">
        <v>350000</v>
      </c>
      <c r="E295" s="117">
        <v>43922</v>
      </c>
    </row>
    <row r="296" spans="1:5" ht="15.75" x14ac:dyDescent="0.15">
      <c r="A296" s="89" t="s">
        <v>120</v>
      </c>
      <c r="B296" s="116" t="s">
        <v>237</v>
      </c>
      <c r="C296" s="116" t="s">
        <v>187</v>
      </c>
      <c r="D296" s="134">
        <v>350000</v>
      </c>
      <c r="E296" s="117">
        <v>43922</v>
      </c>
    </row>
    <row r="297" spans="1:5" ht="42.75" x14ac:dyDescent="0.15">
      <c r="A297" s="89" t="s">
        <v>107</v>
      </c>
      <c r="B297" s="121" t="s">
        <v>82</v>
      </c>
      <c r="C297" s="116" t="s">
        <v>374</v>
      </c>
      <c r="D297" s="134">
        <v>291720</v>
      </c>
      <c r="E297" s="117">
        <v>44013</v>
      </c>
    </row>
    <row r="298" spans="1:5" ht="71.25" x14ac:dyDescent="0.15">
      <c r="A298" s="164" t="s">
        <v>358</v>
      </c>
      <c r="B298" s="119" t="s">
        <v>403</v>
      </c>
      <c r="C298" s="118" t="s">
        <v>404</v>
      </c>
      <c r="D298" s="134">
        <v>150000</v>
      </c>
      <c r="E298" s="117">
        <v>44075</v>
      </c>
    </row>
    <row r="299" spans="1:5" ht="28.5" x14ac:dyDescent="0.15">
      <c r="A299" s="89" t="s">
        <v>120</v>
      </c>
      <c r="B299" s="120" t="s">
        <v>368</v>
      </c>
      <c r="C299" s="120" t="s">
        <v>369</v>
      </c>
      <c r="D299" s="134">
        <v>77028</v>
      </c>
      <c r="E299" s="117">
        <v>43953</v>
      </c>
    </row>
    <row r="300" spans="1:5" ht="42.75" x14ac:dyDescent="0.15">
      <c r="A300" s="89" t="s">
        <v>232</v>
      </c>
      <c r="B300" s="120" t="s">
        <v>382</v>
      </c>
      <c r="C300" s="120" t="s">
        <v>372</v>
      </c>
      <c r="D300" s="134">
        <v>52905.82</v>
      </c>
      <c r="E300" s="117">
        <v>44013</v>
      </c>
    </row>
    <row r="301" spans="1:5" ht="42.75" x14ac:dyDescent="0.15">
      <c r="A301" s="89" t="s">
        <v>232</v>
      </c>
      <c r="B301" s="120" t="s">
        <v>382</v>
      </c>
      <c r="C301" s="120" t="s">
        <v>383</v>
      </c>
      <c r="D301" s="134">
        <v>52905.82</v>
      </c>
      <c r="E301" s="117">
        <v>44076</v>
      </c>
    </row>
    <row r="302" spans="1:5" ht="15.75" x14ac:dyDescent="0.15">
      <c r="A302" s="164" t="s">
        <v>335</v>
      </c>
      <c r="B302" s="118" t="s">
        <v>392</v>
      </c>
      <c r="C302" s="118"/>
      <c r="D302" s="134">
        <v>30800</v>
      </c>
      <c r="E302" s="117">
        <v>43833</v>
      </c>
    </row>
    <row r="303" spans="1:5" ht="15.75" x14ac:dyDescent="0.15">
      <c r="A303" s="116" t="s">
        <v>37</v>
      </c>
      <c r="B303" s="115" t="s">
        <v>38</v>
      </c>
      <c r="C303" s="115"/>
      <c r="D303" s="134">
        <v>26302.140000000003</v>
      </c>
      <c r="E303" s="147"/>
    </row>
    <row r="304" spans="1:5" ht="28.5" x14ac:dyDescent="0.15">
      <c r="A304" s="89" t="s">
        <v>185</v>
      </c>
      <c r="B304" s="120" t="s">
        <v>368</v>
      </c>
      <c r="C304" s="120" t="s">
        <v>369</v>
      </c>
      <c r="D304" s="134">
        <v>20960</v>
      </c>
      <c r="E304" s="117">
        <v>43952</v>
      </c>
    </row>
    <row r="305" spans="1:5" ht="28.5" x14ac:dyDescent="0.15">
      <c r="A305" s="89" t="s">
        <v>232</v>
      </c>
      <c r="B305" s="116" t="s">
        <v>378</v>
      </c>
      <c r="C305" s="116" t="s">
        <v>379</v>
      </c>
      <c r="D305" s="134">
        <v>20000</v>
      </c>
      <c r="E305" s="117">
        <v>43893</v>
      </c>
    </row>
    <row r="306" spans="1:5" ht="28.5" x14ac:dyDescent="0.15">
      <c r="A306" s="89" t="s">
        <v>232</v>
      </c>
      <c r="B306" s="116" t="s">
        <v>380</v>
      </c>
      <c r="C306" s="116" t="s">
        <v>379</v>
      </c>
      <c r="D306" s="134">
        <v>20000</v>
      </c>
      <c r="E306" s="117">
        <v>43894</v>
      </c>
    </row>
    <row r="307" spans="1:5" ht="28.5" x14ac:dyDescent="0.15">
      <c r="A307" s="89" t="s">
        <v>232</v>
      </c>
      <c r="B307" s="116" t="s">
        <v>381</v>
      </c>
      <c r="C307" s="116" t="s">
        <v>379</v>
      </c>
      <c r="D307" s="134">
        <v>20000</v>
      </c>
      <c r="E307" s="117">
        <v>43895</v>
      </c>
    </row>
    <row r="308" spans="1:5" ht="42.75" x14ac:dyDescent="0.15">
      <c r="A308" s="89" t="s">
        <v>185</v>
      </c>
      <c r="B308" s="120" t="s">
        <v>371</v>
      </c>
      <c r="C308" s="120" t="s">
        <v>372</v>
      </c>
      <c r="D308" s="134">
        <v>16872.759999999998</v>
      </c>
      <c r="E308" s="117">
        <v>44013</v>
      </c>
    </row>
    <row r="309" spans="1:5" ht="42.75" x14ac:dyDescent="0.15">
      <c r="A309" s="89" t="s">
        <v>185</v>
      </c>
      <c r="B309" s="120" t="s">
        <v>371</v>
      </c>
      <c r="C309" s="120" t="s">
        <v>373</v>
      </c>
      <c r="D309" s="134">
        <v>16872.759999999998</v>
      </c>
      <c r="E309" s="117">
        <v>44075</v>
      </c>
    </row>
    <row r="310" spans="1:5" ht="28.5" x14ac:dyDescent="0.15">
      <c r="A310" s="89" t="s">
        <v>232</v>
      </c>
      <c r="B310" s="116" t="s">
        <v>377</v>
      </c>
      <c r="C310" s="116" t="s">
        <v>187</v>
      </c>
      <c r="D310" s="134">
        <v>15000</v>
      </c>
      <c r="E310" s="117">
        <v>43892</v>
      </c>
    </row>
    <row r="311" spans="1:5" ht="42.75" x14ac:dyDescent="0.15">
      <c r="A311" s="89" t="s">
        <v>120</v>
      </c>
      <c r="B311" s="120" t="s">
        <v>368</v>
      </c>
      <c r="C311" s="120" t="s">
        <v>370</v>
      </c>
      <c r="D311" s="134">
        <v>12063</v>
      </c>
      <c r="E311" s="117">
        <v>43984</v>
      </c>
    </row>
    <row r="312" spans="1:5" ht="15.75" x14ac:dyDescent="0.15">
      <c r="A312" s="164" t="s">
        <v>335</v>
      </c>
      <c r="B312" s="118" t="s">
        <v>393</v>
      </c>
      <c r="C312" s="118"/>
      <c r="D312" s="134">
        <v>5523.99</v>
      </c>
      <c r="E312" s="117">
        <v>43834</v>
      </c>
    </row>
    <row r="313" spans="1:5" ht="28.5" x14ac:dyDescent="0.15">
      <c r="A313" s="89" t="s">
        <v>232</v>
      </c>
      <c r="B313" s="116" t="s">
        <v>375</v>
      </c>
      <c r="C313" s="116" t="s">
        <v>376</v>
      </c>
      <c r="D313" s="134">
        <v>5000</v>
      </c>
      <c r="E313" s="117">
        <v>43891</v>
      </c>
    </row>
    <row r="314" spans="1:5" ht="15.75" x14ac:dyDescent="0.15">
      <c r="A314" s="165" t="s">
        <v>386</v>
      </c>
      <c r="B314" s="119" t="s">
        <v>387</v>
      </c>
      <c r="C314" s="116"/>
      <c r="D314" s="134">
        <v>4500</v>
      </c>
      <c r="E314" s="117">
        <v>43891</v>
      </c>
    </row>
    <row r="315" spans="1:5" ht="15.75" x14ac:dyDescent="0.15">
      <c r="A315" s="165" t="s">
        <v>386</v>
      </c>
      <c r="B315" s="119" t="s">
        <v>388</v>
      </c>
      <c r="C315" s="116"/>
      <c r="D315" s="134">
        <v>3000</v>
      </c>
      <c r="E315" s="117">
        <v>43922</v>
      </c>
    </row>
    <row r="316" spans="1:5" ht="15.75" x14ac:dyDescent="0.15">
      <c r="A316" s="164" t="s">
        <v>358</v>
      </c>
      <c r="B316" s="119" t="s">
        <v>397</v>
      </c>
      <c r="C316" s="118" t="s">
        <v>398</v>
      </c>
      <c r="D316" s="134">
        <v>3000</v>
      </c>
      <c r="E316" s="117">
        <v>43952</v>
      </c>
    </row>
    <row r="317" spans="1:5" ht="42.75" x14ac:dyDescent="0.15">
      <c r="A317" s="89" t="s">
        <v>232</v>
      </c>
      <c r="B317" s="120" t="s">
        <v>368</v>
      </c>
      <c r="C317" s="120" t="s">
        <v>370</v>
      </c>
      <c r="D317" s="134">
        <v>2822</v>
      </c>
      <c r="E317" s="117">
        <v>43984</v>
      </c>
    </row>
    <row r="318" spans="1:5" ht="28.5" x14ac:dyDescent="0.15">
      <c r="A318" s="164" t="s">
        <v>358</v>
      </c>
      <c r="B318" s="119" t="s">
        <v>401</v>
      </c>
      <c r="C318" s="118" t="s">
        <v>402</v>
      </c>
      <c r="D318" s="134">
        <v>2700</v>
      </c>
      <c r="E318" s="117">
        <v>43983</v>
      </c>
    </row>
    <row r="319" spans="1:5" ht="28.5" x14ac:dyDescent="0.15">
      <c r="A319" s="89" t="s">
        <v>232</v>
      </c>
      <c r="B319" s="120" t="s">
        <v>368</v>
      </c>
      <c r="C319" s="120" t="s">
        <v>369</v>
      </c>
      <c r="D319" s="134">
        <v>2620</v>
      </c>
      <c r="E319" s="117">
        <v>43952</v>
      </c>
    </row>
    <row r="320" spans="1:5" ht="15.75" x14ac:dyDescent="0.15">
      <c r="A320" s="164" t="s">
        <v>335</v>
      </c>
      <c r="B320" s="118" t="s">
        <v>394</v>
      </c>
      <c r="C320" s="118" t="s">
        <v>395</v>
      </c>
      <c r="D320" s="134">
        <v>2000</v>
      </c>
      <c r="E320" s="117">
        <v>44013</v>
      </c>
    </row>
    <row r="321" spans="1:5" ht="15.75" x14ac:dyDescent="0.15">
      <c r="A321" s="164" t="s">
        <v>358</v>
      </c>
      <c r="B321" s="119" t="s">
        <v>399</v>
      </c>
      <c r="C321" s="119" t="s">
        <v>400</v>
      </c>
      <c r="D321" s="134">
        <v>2000</v>
      </c>
      <c r="E321" s="117">
        <v>43952</v>
      </c>
    </row>
    <row r="322" spans="1:5" ht="15.75" x14ac:dyDescent="0.15">
      <c r="A322" s="164" t="s">
        <v>358</v>
      </c>
      <c r="B322" s="119" t="s">
        <v>396</v>
      </c>
      <c r="C322" s="118"/>
      <c r="D322" s="134">
        <v>1200</v>
      </c>
      <c r="E322" s="117">
        <v>43922</v>
      </c>
    </row>
    <row r="323" spans="1:5" ht="15.75" x14ac:dyDescent="0.15">
      <c r="A323" s="164" t="s">
        <v>335</v>
      </c>
      <c r="B323" s="118" t="s">
        <v>390</v>
      </c>
      <c r="C323" s="118"/>
      <c r="D323" s="134">
        <v>464</v>
      </c>
      <c r="E323" s="117">
        <v>43831</v>
      </c>
    </row>
    <row r="324" spans="1:5" ht="42.75" x14ac:dyDescent="0.15">
      <c r="A324" s="89" t="s">
        <v>185</v>
      </c>
      <c r="B324" s="120" t="s">
        <v>368</v>
      </c>
      <c r="C324" s="120" t="s">
        <v>370</v>
      </c>
      <c r="D324" s="134">
        <v>302</v>
      </c>
      <c r="E324" s="117">
        <v>43984</v>
      </c>
    </row>
    <row r="325" spans="1:5" ht="15.75" x14ac:dyDescent="0.15">
      <c r="A325" s="164" t="s">
        <v>335</v>
      </c>
      <c r="B325" s="118" t="s">
        <v>391</v>
      </c>
      <c r="C325" s="118"/>
      <c r="D325" s="134">
        <v>100</v>
      </c>
      <c r="E325" s="117">
        <v>43832</v>
      </c>
    </row>
    <row r="326" spans="1:5" ht="15.75" x14ac:dyDescent="0.15">
      <c r="A326" s="89" t="s">
        <v>145</v>
      </c>
      <c r="B326" s="116"/>
      <c r="C326" s="116" t="s">
        <v>54</v>
      </c>
      <c r="D326" s="134"/>
      <c r="E326" s="117"/>
    </row>
    <row r="327" spans="1:5" ht="15.75" x14ac:dyDescent="0.15">
      <c r="A327" s="89" t="s">
        <v>232</v>
      </c>
      <c r="B327" s="116"/>
      <c r="C327" s="116"/>
      <c r="D327" s="134"/>
      <c r="E327" s="117"/>
    </row>
    <row r="328" spans="1:5" ht="14.25" x14ac:dyDescent="0.15">
      <c r="A328" s="120" t="s">
        <v>407</v>
      </c>
      <c r="B328" s="120"/>
      <c r="C328" s="120"/>
      <c r="D328" s="151">
        <v>8320960.290000001</v>
      </c>
      <c r="E328" s="149"/>
    </row>
    <row r="329" spans="1:5" x14ac:dyDescent="0.15">
      <c r="A329" s="247" t="s">
        <v>11</v>
      </c>
      <c r="B329" s="247"/>
      <c r="C329" s="247"/>
      <c r="D329" s="248">
        <f>D69+D186+D283+D328</f>
        <v>68269570.170000002</v>
      </c>
      <c r="E329" s="249"/>
    </row>
    <row r="330" spans="1:5" x14ac:dyDescent="0.15">
      <c r="A330" s="247"/>
      <c r="B330" s="247"/>
      <c r="C330" s="247"/>
      <c r="D330" s="249"/>
      <c r="E330" s="249"/>
    </row>
    <row r="331" spans="1:5" x14ac:dyDescent="0.15">
      <c r="A331" s="166"/>
      <c r="B331" s="166"/>
      <c r="C331" s="166"/>
      <c r="D331" s="138"/>
      <c r="E331" s="76"/>
    </row>
  </sheetData>
  <sortState ref="A288:E327">
    <sortCondition descending="1" ref="D288:D327"/>
  </sortState>
  <mergeCells count="9">
    <mergeCell ref="A1:E1"/>
    <mergeCell ref="A72:E72"/>
    <mergeCell ref="A286:E286"/>
    <mergeCell ref="A190:E190"/>
    <mergeCell ref="A329:A330"/>
    <mergeCell ref="B329:B330"/>
    <mergeCell ref="C329:C330"/>
    <mergeCell ref="D329:D330"/>
    <mergeCell ref="E329:E33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2017、2018、2019、2020捐赠资金来源</vt:lpstr>
      <vt:lpstr>2017、2018、2019、2020支出</vt:lpstr>
      <vt:lpstr>累计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朱文芹</cp:lastModifiedBy>
  <cp:lastPrinted>2020-11-02T07:22:16Z</cp:lastPrinted>
  <dcterms:created xsi:type="dcterms:W3CDTF">2020-10-15T01:53:21Z</dcterms:created>
  <dcterms:modified xsi:type="dcterms:W3CDTF">2021-10-29T03:21:39Z</dcterms:modified>
</cp:coreProperties>
</file>