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828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13" i="1" l="1"/>
  <c r="G4" i="1"/>
  <c r="G5" i="1"/>
  <c r="G6" i="1"/>
  <c r="G7" i="1"/>
  <c r="G8" i="1"/>
  <c r="G9" i="1"/>
  <c r="G10" i="1"/>
  <c r="G11" i="1"/>
  <c r="G12" i="1"/>
  <c r="G3" i="1"/>
  <c r="D13" i="1"/>
  <c r="F16" i="1" s="1"/>
  <c r="E13" i="1"/>
</calcChain>
</file>

<file path=xl/sharedStrings.xml><?xml version="1.0" encoding="utf-8"?>
<sst xmlns="http://schemas.openxmlformats.org/spreadsheetml/2006/main" count="30" uniqueCount="29">
  <si>
    <t>2020年度中国西部人才开发基金会公益项目支出占比情况表</t>
    <phoneticPr fontId="1" type="noConversion"/>
  </si>
  <si>
    <t>序号</t>
    <phoneticPr fontId="1" type="noConversion"/>
  </si>
  <si>
    <t>项目名称</t>
    <phoneticPr fontId="1" type="noConversion"/>
  </si>
  <si>
    <t>项目简介</t>
    <phoneticPr fontId="1" type="noConversion"/>
  </si>
  <si>
    <t>本年度用于慈善活动的支出（单位：元）</t>
    <phoneticPr fontId="1" type="noConversion"/>
  </si>
  <si>
    <t>项目年度收入（单位：元）</t>
    <phoneticPr fontId="1" type="noConversion"/>
  </si>
  <si>
    <t>项目支出占本年度用于慈善活动的支出百分比</t>
    <phoneticPr fontId="1" type="noConversion"/>
  </si>
  <si>
    <t>“相守计划”公益项目</t>
  </si>
  <si>
    <t>“相守计划”是全国性的系统工程，项目已逐步形成了四级联动的运行机制，四级包括项目主办方、县教育局、学校、班级。基金会和捐赠单位、专业机构进行总体统筹，发挥“统帅功能”；县教育局整体部署全县全年工作，发挥“战略功能”；各个学校设计推动组织全校全年活动和单项活动，发挥“战役功能”；每个班级是参与落实全校活动，抓实效、抓落实、负责最后一公里，并且有创造性地自主组织班级活动，发挥“战术功能”。只有四级贯通、联动起来，“相守计划”才能有序推进、有效运转，各项工作才能落地生根、落地见效。四级角色的功能和特征，用4个字来描述，就是新、活、实、常。</t>
    <phoneticPr fontId="1" type="noConversion"/>
  </si>
  <si>
    <t>项目年度支出（单位：元）</t>
    <phoneticPr fontId="1" type="noConversion"/>
  </si>
  <si>
    <t>“伊利方舟”儿童安全公益项目</t>
  </si>
  <si>
    <t>“心系母亲河 养护三江源”公益项目</t>
  </si>
  <si>
    <t>“春雨工程”公益项目</t>
  </si>
  <si>
    <t>为支持西部培育新型农民，促进农村劳动力输出和转移，推进西部社会主义新农村建设，2007年，中国西部人才开发基金会创设了“春雨工程”（农民创业就业培训）公益项目，紧紧抓住“人”这一关键，支持江油市在乡村振兴、脱贫攻坚等领域开展专项培训。包括“新型职业农民”技能提升班；特色文化旅游和农村致富带头人专题研修班；农民电子商务培训班等。</t>
  </si>
  <si>
    <t>汤沟西部人才培训项目</t>
  </si>
  <si>
    <t>“彩烛工程”公益项目</t>
    <phoneticPr fontId="1" type="noConversion"/>
  </si>
  <si>
    <t>“为父母写传记”公益项目</t>
  </si>
  <si>
    <t>泛海扬帆大学生创业行动</t>
  </si>
  <si>
    <t>2020年，继续紧密联系捐赠方与合作方的沟通，推动各地帆友会活动常态化开展。</t>
  </si>
  <si>
    <t>新华彩虹公益行</t>
  </si>
  <si>
    <t>2020年，中国西部人才开发基金会、新华公益联合上海晨光文具礼品有限公司共同开展以“新华彩虹公益行”为主题的公益活动，为河北省石家庄市新河县孩子们赠送了文具。</t>
  </si>
  <si>
    <t>2012年，中国西部人才开发基金会和国家开发银行联合创设的教育扶贫公益项目“彩烛工程”。9年来，“彩烛工程”在京举办了26期培训班，其中小学校长培训班16期，教师培训班10期，培训对象主要是四川、贵州、重庆等省份，累计培训了1202名中小学校长和教师。同时，项目还邀请国内知名教育专家3次深入国家开发银行定点扶贫县古蔺县、正安县、道真县、务川县“送教”，100余名中心学校校长、1000余名小学班主任及语文教师，350余名小学生和初中生直接受益。
在“彩烛工程”项目基础上，延伸开发出以关爱留守儿童为主题的公益项目“相守计划”，旨在资助和扶持西部地区小学校长及留守老师自愿、自主地设计和组织开展面向本校留守儿童的特色关爱活动，为健全农村留守儿童关爱服务体系进行探索。截至目前，项目已资助四川省泸州市古蔺县共63所学校的179个关爱留守儿童项目，受益师生达6万余名。取得了良好的社会效益，受到项目实施地留守老师、留守儿童及其家长的广泛赞誉和肯定。</t>
    <phoneticPr fontId="1" type="noConversion"/>
  </si>
  <si>
    <t>“伊利方舟”是由伊利集团和中国西部人才开发基金会联合主办的儿童安全公益项目。项目于2012年11月启动，以“伊利方舟安全生态校”为核心，以《伊利方舟全息图》为依托，通过集中培训、实地回访、物资捐赠、创新活动等一系列举措，支持各地开展儿童安全教育和治理工作，帮助学校建立起具备适应性、可持续发展的儿童安全建设模式，同时推动家庭、社会对儿童安全教育的重视和参与，帮助儿童学会自我保护，为儿童安全、健康、快乐成长保驾护航。
2012年至今，“伊利方舟”在伊利集团的爱心捐赠下，共支持了八期项目资金，累计捐赠爱心善款1902万元。项目助力全国25个省（市、自治区）32市建设了500余所“安全生态校”，累计举办了百余场各类儿童安全教育活动，因地制宜地为西部地区基层安全教育提供整体解决方案，为30多万名儿童送去实用的安全技能和物资，为学校安全教育提供个性化、可持续发展的整体解决方案。“伊利方舟”已经形成了“爱心企业捐赠、公益组织实施、地方政府支持、社会各界助力、布点学校组织、家庭社区联动、全体儿童受益”成熟的项目模式。
 2020年9月，基金会认真准备项目实施方案，经中国红十字基金会严格评审，顺利获得160万元的资金支持，专门用于扶持7省10县410所学校建设“伊利方舟安全生态校”，累计受益师生约9000余名。项目自实施以来得到受益地区广大学生、老师、家长的广泛赞誉和积极参与，有力促进了当地儿童安全工作的开展和提升，取得了良好的社会效益。</t>
    <phoneticPr fontId="1" type="noConversion"/>
  </si>
  <si>
    <t>倡导全社会关注生态环境保护，分别在4月22日世界地球日通过网络发起“世界地球日 心系母亲河”倡导活动，并发起公益海报评选活动，倡导全社会关注关注环保、关注三江源，为三江源保护募集资金。、5月22日国际生物多样性日，推出公益环保海报“平衡木上的豹豹”，倡导全社会关注环保、关注三江源生态保护工作；6月5日世界环境日，“平衡木上的豹豹”姊妹篇——“戴口罩的豹豹”，并推出公益海报开发公益产品“AI65口罩”，为社会大众提供一种渠道和方式，引导大家积极抗击疫情，表达对自然的热爱、对地球和问候和对世界的关怀，大家自制自己的电子专属AI65口罩，问询世界，呵护环境。</t>
    <phoneticPr fontId="1" type="noConversion"/>
  </si>
  <si>
    <t xml:space="preserve">为进一步推动西部大开发，促进西部地区经济社会发展，中国西部人才开发基金会与江苏汤沟两相和酒业有限公司于 2013 年建立战略合作伙伴关系，在西部地区开展领导干部能力和基础教育类培训，实施“汤沟西部人才培训”项目。五年来，在宁夏银川、江 苏连云港、徐州、盐城，分别举办行政学院系统师资和教务人员培训班，累计培训近 300 名西部行政学院教师和骨干人员。2016 年4月，“国家行政学院脱贫攻坚大关项目——汤沟西部人才‘彩烛工 </t>
    <phoneticPr fontId="1" type="noConversion"/>
  </si>
  <si>
    <t xml:space="preserve"> “为父母写传记”是中国西部人才开发基金会发起的，面向全社会开展的爱老孝老公益项目，项目旨在号召年轻人通过听父母讲述过去的故事，并为父母写传记的方式了解和关心老年人。2019年7月，中国西部人才开发基金会联合北京师范大学，招募100余名志愿者，开展了“走访百岁老人 感悟奋进祖国”社会公益活动，大学生志愿者走过中国22省，89市，采访了100余名百岁老人，并将老人的故事写成传记，编辑成书《100个百岁老人的传奇》，活动得到全国近百家媒体报道。
2020年春节，中国西部人才开发基金会在全社会发起“为父母写传记 用墨香传孝心”社会倡导活动。突如其来的疫情，让我们更加明白家庭和亲情的力量。2020年1月，基金会联合全国近百家社工机构，向全社会发出了“为父母写传记 用亲情遣疫情”的联合倡议，引导大众用“为父母写传记”的方式，做好疫情防控期间的心理建设和社会建设。项目引发广泛社会关注，产生良好的社会影响。 </t>
    <phoneticPr fontId="1" type="noConversion"/>
  </si>
  <si>
    <t>慈善活动行政支出</t>
    <phoneticPr fontId="1" type="noConversion"/>
  </si>
  <si>
    <t>慈善活动发生的人员工资及行政支出</t>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</si>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</sst>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20"/>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1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pane xSplit="1" ySplit="2" topLeftCell="B3" activePane="bottomRight" state="frozen"/>
      <selection pane="topRight" activeCell="B1" sqref="B1"/>
      <selection pane="bottomLeft" activeCell="A3" sqref="A3"/>
      <selection pane="bottomRight" activeCell="C22" sqref="C22"/>
    </sheetView>
  </sheetViews>
  <sheetFormatPr defaultRowHeight="13.5" x14ac:dyDescent="0.15"/>
  <cols>
    <col min="1" max="1" width="5.75" style="2" customWidth="1"/>
    <col min="2" max="2" width="15" style="1" customWidth="1"/>
    <col min="3" max="3" width="78.875" style="14" customWidth="1"/>
    <col min="4" max="4" width="13" style="1" customWidth="1"/>
    <col min="5" max="5" width="13.625" style="1" customWidth="1"/>
    <col min="6" max="6" width="13.875" style="1" customWidth="1"/>
    <col min="7" max="7" width="11.875" style="1" customWidth="1"/>
    <col min="8" max="9" width="9" style="1"/>
  </cols>
  <sheetData>
    <row r="1" spans="1:9" ht="48" customHeight="1" x14ac:dyDescent="0.15">
      <c r="A1" s="4" t="s">
        <v>0</v>
      </c>
      <c r="B1" s="4"/>
      <c r="C1" s="4"/>
      <c r="D1" s="4"/>
      <c r="E1" s="4"/>
      <c r="F1" s="4"/>
      <c r="G1" s="4"/>
    </row>
    <row r="2" spans="1:9" s="2" customFormat="1" ht="51.75" customHeight="1" x14ac:dyDescent="0.15">
      <c r="A2" s="5" t="s">
        <v>1</v>
      </c>
      <c r="B2" s="6" t="s">
        <v>2</v>
      </c>
      <c r="C2" s="12" t="s">
        <v>3</v>
      </c>
      <c r="D2" s="6" t="s">
        <v>9</v>
      </c>
      <c r="E2" s="6" t="s">
        <v>5</v>
      </c>
      <c r="F2" s="6" t="s">
        <v>4</v>
      </c>
      <c r="G2" s="6" t="s">
        <v>6</v>
      </c>
      <c r="H2" s="3"/>
      <c r="I2" s="3"/>
    </row>
    <row r="3" spans="1:9" ht="94.5" x14ac:dyDescent="0.15">
      <c r="A3" s="7">
        <v>1</v>
      </c>
      <c r="B3" s="8" t="s">
        <v>7</v>
      </c>
      <c r="C3" s="13" t="s">
        <v>8</v>
      </c>
      <c r="D3" s="8">
        <v>2417529</v>
      </c>
      <c r="E3" s="8">
        <v>3002585.95</v>
      </c>
      <c r="F3" s="8">
        <v>11661911.810000001</v>
      </c>
      <c r="G3" s="11">
        <f>ROUND(D3/F3*100%,4)</f>
        <v>0.20730000000000001</v>
      </c>
    </row>
    <row r="4" spans="1:9" ht="202.5" x14ac:dyDescent="0.15">
      <c r="A4" s="7">
        <v>2</v>
      </c>
      <c r="B4" s="8" t="s">
        <v>10</v>
      </c>
      <c r="C4" s="13" t="s">
        <v>22</v>
      </c>
      <c r="D4" s="8">
        <v>1321102.56</v>
      </c>
      <c r="E4" s="8">
        <v>1220000</v>
      </c>
      <c r="F4" s="8">
        <v>11661911.810000001</v>
      </c>
      <c r="G4" s="11">
        <f t="shared" ref="G4:G12" si="0">ROUND(D4/F4*100%,4)</f>
        <v>0.1133</v>
      </c>
    </row>
    <row r="5" spans="1:9" ht="94.5" x14ac:dyDescent="0.15">
      <c r="A5" s="7">
        <v>3</v>
      </c>
      <c r="B5" s="8" t="s">
        <v>11</v>
      </c>
      <c r="C5" s="13" t="s">
        <v>23</v>
      </c>
      <c r="D5" s="8">
        <v>156200</v>
      </c>
      <c r="E5" s="8">
        <v>1000000</v>
      </c>
      <c r="F5" s="8">
        <v>11661911.810000001</v>
      </c>
      <c r="G5" s="11">
        <f t="shared" si="0"/>
        <v>1.34E-2</v>
      </c>
    </row>
    <row r="6" spans="1:9" ht="84.75" customHeight="1" x14ac:dyDescent="0.15">
      <c r="A6" s="7">
        <v>4</v>
      </c>
      <c r="B6" s="8" t="s">
        <v>12</v>
      </c>
      <c r="C6" s="13" t="s">
        <v>13</v>
      </c>
      <c r="D6" s="8">
        <v>354224.4</v>
      </c>
      <c r="E6" s="8">
        <v>0</v>
      </c>
      <c r="F6" s="8">
        <v>11661911.810000001</v>
      </c>
      <c r="G6" s="11">
        <f t="shared" si="0"/>
        <v>3.04E-2</v>
      </c>
    </row>
    <row r="7" spans="1:9" ht="79.5" customHeight="1" x14ac:dyDescent="0.15">
      <c r="A7" s="7">
        <v>5</v>
      </c>
      <c r="B7" s="8" t="s">
        <v>14</v>
      </c>
      <c r="C7" s="13" t="s">
        <v>24</v>
      </c>
      <c r="D7" s="8">
        <v>822233.63</v>
      </c>
      <c r="E7" s="8">
        <v>0</v>
      </c>
      <c r="F7" s="8">
        <v>11661911.810000001</v>
      </c>
      <c r="G7" s="11">
        <f t="shared" si="0"/>
        <v>7.0499999999999993E-2</v>
      </c>
    </row>
    <row r="8" spans="1:9" ht="148.5" x14ac:dyDescent="0.15">
      <c r="A8" s="7">
        <v>6</v>
      </c>
      <c r="B8" s="8" t="s">
        <v>15</v>
      </c>
      <c r="C8" s="13" t="s">
        <v>21</v>
      </c>
      <c r="D8" s="8">
        <v>1590967.52</v>
      </c>
      <c r="E8" s="8">
        <v>0</v>
      </c>
      <c r="F8" s="8">
        <v>11661911.810000001</v>
      </c>
      <c r="G8" s="11">
        <f t="shared" si="0"/>
        <v>0.13639999999999999</v>
      </c>
    </row>
    <row r="9" spans="1:9" ht="148.5" x14ac:dyDescent="0.15">
      <c r="A9" s="7">
        <v>7</v>
      </c>
      <c r="B9" s="8" t="s">
        <v>16</v>
      </c>
      <c r="C9" s="13" t="s">
        <v>25</v>
      </c>
      <c r="D9" s="8">
        <v>36887.99</v>
      </c>
      <c r="E9" s="8">
        <v>6991.75</v>
      </c>
      <c r="F9" s="8">
        <v>11661911.810000001</v>
      </c>
      <c r="G9" s="11">
        <f t="shared" si="0"/>
        <v>3.2000000000000002E-3</v>
      </c>
    </row>
    <row r="10" spans="1:9" ht="27" x14ac:dyDescent="0.15">
      <c r="A10" s="7">
        <v>8</v>
      </c>
      <c r="B10" s="8" t="s">
        <v>17</v>
      </c>
      <c r="C10" s="13" t="s">
        <v>18</v>
      </c>
      <c r="D10" s="8">
        <v>3684422.73</v>
      </c>
      <c r="E10" s="8">
        <v>0</v>
      </c>
      <c r="F10" s="8">
        <v>11661911.810000001</v>
      </c>
      <c r="G10" s="11">
        <f t="shared" si="0"/>
        <v>0.31590000000000001</v>
      </c>
    </row>
    <row r="11" spans="1:9" ht="27" x14ac:dyDescent="0.15">
      <c r="A11" s="7">
        <v>9</v>
      </c>
      <c r="B11" s="8" t="s">
        <v>19</v>
      </c>
      <c r="C11" s="13" t="s">
        <v>20</v>
      </c>
      <c r="D11" s="8">
        <v>221750</v>
      </c>
      <c r="E11" s="8">
        <v>221750</v>
      </c>
      <c r="F11" s="8">
        <v>11661911.810000001</v>
      </c>
      <c r="G11" s="11">
        <f t="shared" si="0"/>
        <v>1.9E-2</v>
      </c>
    </row>
    <row r="12" spans="1:9" ht="27" x14ac:dyDescent="0.15">
      <c r="A12" s="7">
        <v>10</v>
      </c>
      <c r="B12" s="8" t="s">
        <v>26</v>
      </c>
      <c r="C12" s="13" t="s">
        <v>27</v>
      </c>
      <c r="D12" s="8">
        <v>1056593.9800000004</v>
      </c>
      <c r="E12" s="8">
        <v>0</v>
      </c>
      <c r="F12" s="8">
        <v>11661911.810000001</v>
      </c>
      <c r="G12" s="11">
        <f t="shared" si="0"/>
        <v>9.06E-2</v>
      </c>
    </row>
    <row r="13" spans="1:9" s="2" customFormat="1" x14ac:dyDescent="0.15">
      <c r="A13" s="9" t="s">
        <v>28</v>
      </c>
      <c r="B13" s="10"/>
      <c r="C13" s="13" t="s">
        <v>28</v>
      </c>
      <c r="D13" s="8">
        <f>SUM(D3:D12)</f>
        <v>11661911.810000001</v>
      </c>
      <c r="E13" s="8">
        <f>SUM(E3:E12)</f>
        <v>5451327.7000000002</v>
      </c>
      <c r="F13" s="8">
        <v>11661911.810000001</v>
      </c>
      <c r="G13" s="11">
        <f>SUM(G3:G12)</f>
        <v>1</v>
      </c>
      <c r="H13" s="3"/>
      <c r="I13" s="3"/>
    </row>
    <row r="16" spans="1:9" x14ac:dyDescent="0.15">
      <c r="F16" s="1">
        <f>F13-D13</f>
        <v>0</v>
      </c>
    </row>
  </sheetData>
  <mergeCells count="2">
    <mergeCell ref="A1:G1"/>
    <mergeCell ref="A13:B1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朱文芹</dc:creator>
  <cp:lastModifiedBy>朱文芹</cp:lastModifiedBy>
  <dcterms:created xsi:type="dcterms:W3CDTF">2021-11-29T08:39:29Z</dcterms:created>
  <dcterms:modified xsi:type="dcterms:W3CDTF">2021-11-30T00:37:08Z</dcterms:modified>
</cp:coreProperties>
</file>